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425" activeTab="0"/>
  </bookViews>
  <sheets>
    <sheet name="15级第一志愿排名前5%的名额表" sheetId="1" r:id="rId1"/>
    <sheet name="14级硕士研究生学业奖学金名额分配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<sst xmlns="http://schemas.openxmlformats.org/spreadsheetml/2006/main" count="71" uniqueCount="41">
  <si>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附件2：</t>
  </si>
  <si>
    <t xml:space="preserve"> 2015级硕士研究生第一志愿报考我校总成绩排名前5%的名额表</t>
  </si>
  <si>
    <t>序号</t>
  </si>
  <si>
    <t>学院</t>
  </si>
  <si>
    <t>第一志愿人数（不含985、211生源）</t>
  </si>
  <si>
    <t>第一志愿前5%的名额</t>
  </si>
  <si>
    <t>政治与行政学院</t>
  </si>
  <si>
    <t>公共管理学院</t>
  </si>
  <si>
    <t>经济与管理学院</t>
  </si>
  <si>
    <t>法学院</t>
  </si>
  <si>
    <t>教育科学学院</t>
  </si>
  <si>
    <t>教育信息技术学院</t>
  </si>
  <si>
    <t>体育科学学院</t>
  </si>
  <si>
    <t>文学院</t>
  </si>
  <si>
    <t>外国语言文化学院</t>
  </si>
  <si>
    <t>音乐学院</t>
  </si>
  <si>
    <t>美术学院</t>
  </si>
  <si>
    <t>历史文化学院</t>
  </si>
  <si>
    <t>数学科学学院</t>
  </si>
  <si>
    <t>物理与电信工程学院</t>
  </si>
  <si>
    <t>信息光电子科技学院</t>
  </si>
  <si>
    <t>化学与环境学院</t>
  </si>
  <si>
    <t>地理科学学院</t>
  </si>
  <si>
    <t>生命科学学院</t>
  </si>
  <si>
    <t>计算机学院</t>
  </si>
  <si>
    <t>生物光电子研究院</t>
  </si>
  <si>
    <t>光电子材料与技术研究所</t>
  </si>
  <si>
    <t>国际文化学院</t>
  </si>
  <si>
    <t>心理学院</t>
  </si>
  <si>
    <t>华南先进光电子研究院</t>
  </si>
  <si>
    <t>旅游管理学院</t>
  </si>
  <si>
    <t>药物研究院</t>
  </si>
  <si>
    <t>基础教育培训与研究院</t>
  </si>
  <si>
    <t>合计</t>
  </si>
  <si>
    <t>注：第一志愿报到人数以培养办10月15日提供的数据为依据，其中去除的“985”、“211”生源数据以招生系统数据为依据，如与学院审核“985”、“211”双证后的数据有出入，请与刘老师联系，电话：39310082。</t>
  </si>
  <si>
    <t>2014级硕士研究生学业奖学金名额分配表</t>
  </si>
  <si>
    <t>14级非定向生总人数</t>
  </si>
  <si>
    <t>一等奖人数</t>
  </si>
  <si>
    <t>二等奖人数</t>
  </si>
  <si>
    <t>三等奖人数</t>
  </si>
  <si>
    <t>注：本表以10月15日培养办提供的学籍数据为依据，因为学籍异动随时可能发生，如果学院核对后人数与本表不一致，请与刘老师联系，电话：39310082。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</si>
</sst>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42" fillId="0" borderId="9" xfId="0" applyNumberFormat="1" applyFont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D41" sqref="D41"/>
    </sheetView>
  </sheetViews>
  <sheetFormatPr defaultColWidth="9.00390625" defaultRowHeight="14.25"/>
  <cols>
    <col min="1" max="1" width="9.00390625" style="1" customWidth="1"/>
    <col min="2" max="2" width="23.875" style="2" customWidth="1"/>
    <col min="3" max="3" width="20.25390625" style="2" customWidth="1"/>
    <col min="4" max="4" width="22.25390625" style="2" customWidth="1"/>
    <col min="5" max="254" width="9.00390625" style="2" customWidth="1"/>
  </cols>
  <sheetData>
    <row r="1" ht="22.5" customHeight="1">
      <c r="A1" s="1" t="s">
        <v>0</v>
      </c>
    </row>
    <row r="2" spans="1:4" ht="30" customHeight="1">
      <c r="A2" s="19" t="s">
        <v>1</v>
      </c>
      <c r="B2" s="20"/>
      <c r="C2" s="20"/>
      <c r="D2" s="20"/>
    </row>
    <row r="3" spans="1:4" ht="30" customHeight="1">
      <c r="A3" s="4" t="s">
        <v>2</v>
      </c>
      <c r="B3" s="5" t="s">
        <v>3</v>
      </c>
      <c r="C3" s="6" t="s">
        <v>4</v>
      </c>
      <c r="D3" s="21" t="s">
        <v>5</v>
      </c>
    </row>
    <row r="4" spans="1:4" ht="30" customHeight="1">
      <c r="A4" s="4">
        <v>1</v>
      </c>
      <c r="B4" s="8" t="s">
        <v>6</v>
      </c>
      <c r="C4" s="9">
        <v>79</v>
      </c>
      <c r="D4" s="12">
        <f>ROUND(PRODUCT(C4,0.05),0)</f>
        <v>4</v>
      </c>
    </row>
    <row r="5" spans="1:4" ht="30" customHeight="1">
      <c r="A5" s="4">
        <v>2</v>
      </c>
      <c r="B5" s="11" t="s">
        <v>7</v>
      </c>
      <c r="C5" s="9">
        <v>38</v>
      </c>
      <c r="D5" s="12">
        <f aca="true" t="shared" si="0" ref="D5:D18">ROUND(PRODUCT(C5,0.05),0)</f>
        <v>2</v>
      </c>
    </row>
    <row r="6" spans="1:4" ht="30" customHeight="1">
      <c r="A6" s="4">
        <v>3</v>
      </c>
      <c r="B6" s="11" t="s">
        <v>8</v>
      </c>
      <c r="C6" s="12">
        <v>50</v>
      </c>
      <c r="D6" s="12">
        <f t="shared" si="0"/>
        <v>3</v>
      </c>
    </row>
    <row r="7" spans="1:4" ht="30" customHeight="1">
      <c r="A7" s="4">
        <v>4</v>
      </c>
      <c r="B7" s="11" t="s">
        <v>9</v>
      </c>
      <c r="C7" s="9">
        <v>53</v>
      </c>
      <c r="D7" s="12">
        <f t="shared" si="0"/>
        <v>3</v>
      </c>
    </row>
    <row r="8" spans="1:4" ht="30" customHeight="1">
      <c r="A8" s="4">
        <v>5</v>
      </c>
      <c r="B8" s="8" t="s">
        <v>10</v>
      </c>
      <c r="C8" s="9">
        <v>123</v>
      </c>
      <c r="D8" s="12">
        <f t="shared" si="0"/>
        <v>6</v>
      </c>
    </row>
    <row r="9" spans="1:4" ht="30" customHeight="1">
      <c r="A9" s="4">
        <v>6</v>
      </c>
      <c r="B9" s="13" t="s">
        <v>11</v>
      </c>
      <c r="C9" s="9">
        <v>88</v>
      </c>
      <c r="D9" s="12">
        <f t="shared" si="0"/>
        <v>4</v>
      </c>
    </row>
    <row r="10" spans="1:4" ht="30" customHeight="1">
      <c r="A10" s="4">
        <v>7</v>
      </c>
      <c r="B10" s="8" t="s">
        <v>12</v>
      </c>
      <c r="C10" s="9">
        <v>85</v>
      </c>
      <c r="D10" s="12">
        <f t="shared" si="0"/>
        <v>4</v>
      </c>
    </row>
    <row r="11" spans="1:4" ht="30" customHeight="1">
      <c r="A11" s="4">
        <v>8</v>
      </c>
      <c r="B11" s="13" t="s">
        <v>13</v>
      </c>
      <c r="C11" s="9">
        <v>128</v>
      </c>
      <c r="D11" s="12">
        <f t="shared" si="0"/>
        <v>6</v>
      </c>
    </row>
    <row r="12" spans="1:4" ht="30" customHeight="1">
      <c r="A12" s="4">
        <v>9</v>
      </c>
      <c r="B12" s="8" t="s">
        <v>14</v>
      </c>
      <c r="C12" s="12">
        <v>78</v>
      </c>
      <c r="D12" s="12">
        <f t="shared" si="0"/>
        <v>4</v>
      </c>
    </row>
    <row r="13" spans="1:4" ht="30" customHeight="1">
      <c r="A13" s="4">
        <v>10</v>
      </c>
      <c r="B13" s="13" t="s">
        <v>15</v>
      </c>
      <c r="C13" s="9">
        <v>37</v>
      </c>
      <c r="D13" s="12">
        <f t="shared" si="0"/>
        <v>2</v>
      </c>
    </row>
    <row r="14" spans="1:4" ht="30" customHeight="1">
      <c r="A14" s="4">
        <v>11</v>
      </c>
      <c r="B14" s="8" t="s">
        <v>16</v>
      </c>
      <c r="C14" s="12">
        <v>33</v>
      </c>
      <c r="D14" s="12">
        <f t="shared" si="0"/>
        <v>2</v>
      </c>
    </row>
    <row r="15" spans="1:4" ht="30" customHeight="1">
      <c r="A15" s="4">
        <v>12</v>
      </c>
      <c r="B15" s="13" t="s">
        <v>17</v>
      </c>
      <c r="C15" s="9">
        <v>75</v>
      </c>
      <c r="D15" s="12">
        <f t="shared" si="0"/>
        <v>4</v>
      </c>
    </row>
    <row r="16" spans="1:4" ht="30" customHeight="1">
      <c r="A16" s="4">
        <v>13</v>
      </c>
      <c r="B16" s="8" t="s">
        <v>18</v>
      </c>
      <c r="C16" s="12">
        <v>64</v>
      </c>
      <c r="D16" s="12">
        <f t="shared" si="0"/>
        <v>3</v>
      </c>
    </row>
    <row r="17" spans="1:4" ht="30" customHeight="1">
      <c r="A17" s="4">
        <v>14</v>
      </c>
      <c r="B17" s="13" t="s">
        <v>19</v>
      </c>
      <c r="C17" s="9">
        <v>39</v>
      </c>
      <c r="D17" s="12">
        <f t="shared" si="0"/>
        <v>2</v>
      </c>
    </row>
    <row r="18" spans="1:4" ht="30" customHeight="1">
      <c r="A18" s="4">
        <v>15</v>
      </c>
      <c r="B18" s="8" t="s">
        <v>20</v>
      </c>
      <c r="C18" s="12">
        <v>4</v>
      </c>
      <c r="D18" s="12">
        <f t="shared" si="0"/>
        <v>0</v>
      </c>
    </row>
    <row r="19" spans="1:4" ht="30" customHeight="1">
      <c r="A19" s="4">
        <v>16</v>
      </c>
      <c r="B19" s="13" t="s">
        <v>21</v>
      </c>
      <c r="C19" s="9">
        <v>69</v>
      </c>
      <c r="D19" s="12">
        <f aca="true" t="shared" si="1" ref="D19:D30">ROUND(PRODUCT(C19,0.05),0)</f>
        <v>3</v>
      </c>
    </row>
    <row r="20" spans="1:4" ht="30" customHeight="1">
      <c r="A20" s="4">
        <v>17</v>
      </c>
      <c r="B20" s="8" t="s">
        <v>22</v>
      </c>
      <c r="C20" s="12">
        <v>48</v>
      </c>
      <c r="D20" s="12">
        <f t="shared" si="1"/>
        <v>2</v>
      </c>
    </row>
    <row r="21" spans="1:4" ht="30" customHeight="1">
      <c r="A21" s="4">
        <v>18</v>
      </c>
      <c r="B21" s="13" t="s">
        <v>23</v>
      </c>
      <c r="C21" s="9">
        <v>68</v>
      </c>
      <c r="D21" s="12">
        <f t="shared" si="1"/>
        <v>3</v>
      </c>
    </row>
    <row r="22" spans="1:4" ht="30" customHeight="1">
      <c r="A22" s="4">
        <v>19</v>
      </c>
      <c r="B22" s="8" t="s">
        <v>24</v>
      </c>
      <c r="C22" s="9">
        <v>20</v>
      </c>
      <c r="D22" s="12">
        <f t="shared" si="1"/>
        <v>1</v>
      </c>
    </row>
    <row r="23" spans="1:4" ht="30" customHeight="1">
      <c r="A23" s="4">
        <v>20</v>
      </c>
      <c r="B23" s="13" t="s">
        <v>25</v>
      </c>
      <c r="C23" s="9">
        <v>1</v>
      </c>
      <c r="D23" s="12">
        <f t="shared" si="1"/>
        <v>0</v>
      </c>
    </row>
    <row r="24" spans="1:4" ht="30" customHeight="1">
      <c r="A24" s="4">
        <v>21</v>
      </c>
      <c r="B24" s="8" t="s">
        <v>26</v>
      </c>
      <c r="C24" s="12">
        <v>0</v>
      </c>
      <c r="D24" s="12">
        <f t="shared" si="1"/>
        <v>0</v>
      </c>
    </row>
    <row r="25" spans="1:4" ht="30" customHeight="1">
      <c r="A25" s="4">
        <v>22</v>
      </c>
      <c r="B25" s="13" t="s">
        <v>27</v>
      </c>
      <c r="C25" s="9">
        <v>30</v>
      </c>
      <c r="D25" s="12">
        <f t="shared" si="1"/>
        <v>2</v>
      </c>
    </row>
    <row r="26" spans="1:4" ht="30" customHeight="1">
      <c r="A26" s="4">
        <v>23</v>
      </c>
      <c r="B26" s="8" t="s">
        <v>28</v>
      </c>
      <c r="C26" s="12">
        <v>72</v>
      </c>
      <c r="D26" s="12">
        <f t="shared" si="1"/>
        <v>4</v>
      </c>
    </row>
    <row r="27" spans="1:4" ht="30" customHeight="1">
      <c r="A27" s="4">
        <v>24</v>
      </c>
      <c r="B27" s="13" t="s">
        <v>29</v>
      </c>
      <c r="C27" s="9">
        <v>6</v>
      </c>
      <c r="D27" s="12">
        <f t="shared" si="1"/>
        <v>0</v>
      </c>
    </row>
    <row r="28" spans="1:4" ht="30" customHeight="1">
      <c r="A28" s="4">
        <v>25</v>
      </c>
      <c r="B28" s="8" t="s">
        <v>30</v>
      </c>
      <c r="C28" s="12">
        <v>4</v>
      </c>
      <c r="D28" s="12">
        <f t="shared" si="1"/>
        <v>0</v>
      </c>
    </row>
    <row r="29" spans="1:4" ht="30" customHeight="1">
      <c r="A29" s="4">
        <v>26</v>
      </c>
      <c r="B29" s="8" t="s">
        <v>31</v>
      </c>
      <c r="C29" s="9">
        <v>0</v>
      </c>
      <c r="D29" s="12">
        <f t="shared" si="1"/>
        <v>0</v>
      </c>
    </row>
    <row r="30" spans="1:4" ht="30" customHeight="1">
      <c r="A30" s="4">
        <v>27</v>
      </c>
      <c r="B30" s="8" t="s">
        <v>32</v>
      </c>
      <c r="C30" s="22">
        <v>4</v>
      </c>
      <c r="D30" s="12">
        <f t="shared" si="1"/>
        <v>0</v>
      </c>
    </row>
    <row r="31" spans="1:4" ht="30" customHeight="1">
      <c r="A31" s="4">
        <v>28</v>
      </c>
      <c r="B31" s="8" t="s">
        <v>33</v>
      </c>
      <c r="C31" s="12">
        <f>SUM(C4:C30)</f>
        <v>1296</v>
      </c>
      <c r="D31" s="12">
        <f>SUM(D4:D30)</f>
        <v>64</v>
      </c>
    </row>
    <row r="32" spans="1:4" ht="48.75" customHeight="1">
      <c r="A32" s="18" t="s">
        <v>34</v>
      </c>
      <c r="B32" s="18"/>
      <c r="C32" s="18"/>
      <c r="D32" s="18"/>
    </row>
  </sheetData>
  <sheetProtection/>
  <mergeCells count="1">
    <mergeCell ref="A32:D3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7">
      <selection activeCell="C36" sqref="C36"/>
    </sheetView>
  </sheetViews>
  <sheetFormatPr defaultColWidth="9.00390625" defaultRowHeight="14.25"/>
  <cols>
    <col min="2" max="2" width="23.125" style="0" customWidth="1"/>
    <col min="3" max="3" width="13.75390625" style="0" customWidth="1"/>
    <col min="4" max="4" width="11.375" style="0" customWidth="1"/>
    <col min="5" max="5" width="10.875" style="1" customWidth="1"/>
    <col min="6" max="6" width="12.125" style="1" customWidth="1"/>
  </cols>
  <sheetData>
    <row r="1" spans="1:4" ht="19.5" customHeight="1">
      <c r="A1" s="1" t="s">
        <v>0</v>
      </c>
      <c r="C1" s="2"/>
      <c r="D1" s="2"/>
    </row>
    <row r="2" spans="1:6" ht="27.75" customHeight="1">
      <c r="A2" s="3" t="s">
        <v>35</v>
      </c>
      <c r="B2" s="3"/>
      <c r="C2" s="3"/>
      <c r="D2" s="3"/>
      <c r="E2" s="3"/>
      <c r="F2" s="3"/>
    </row>
    <row r="3" spans="1:6" ht="33.75" customHeight="1">
      <c r="A3" s="4" t="s">
        <v>2</v>
      </c>
      <c r="B3" s="5" t="s">
        <v>3</v>
      </c>
      <c r="C3" s="6" t="s">
        <v>36</v>
      </c>
      <c r="D3" s="7" t="s">
        <v>37</v>
      </c>
      <c r="E3" s="4" t="s">
        <v>38</v>
      </c>
      <c r="F3" s="4" t="s">
        <v>39</v>
      </c>
    </row>
    <row r="4" spans="1:6" ht="30" customHeight="1">
      <c r="A4" s="4">
        <v>1</v>
      </c>
      <c r="B4" s="8" t="s">
        <v>6</v>
      </c>
      <c r="C4" s="9">
        <v>114</v>
      </c>
      <c r="D4" s="10">
        <v>23</v>
      </c>
      <c r="E4" s="4">
        <v>34</v>
      </c>
      <c r="F4" s="4">
        <f>C4*0.5</f>
        <v>57</v>
      </c>
    </row>
    <row r="5" spans="1:6" ht="30" customHeight="1">
      <c r="A5" s="4">
        <v>2</v>
      </c>
      <c r="B5" s="11" t="s">
        <v>7</v>
      </c>
      <c r="C5" s="9">
        <v>65</v>
      </c>
      <c r="D5" s="10">
        <f>C5*0.2</f>
        <v>13</v>
      </c>
      <c r="E5" s="4">
        <v>20</v>
      </c>
      <c r="F5" s="4">
        <v>32</v>
      </c>
    </row>
    <row r="6" spans="1:6" ht="30" customHeight="1">
      <c r="A6" s="4">
        <v>3</v>
      </c>
      <c r="B6" s="11" t="s">
        <v>8</v>
      </c>
      <c r="C6" s="12">
        <v>119</v>
      </c>
      <c r="D6" s="10">
        <v>24</v>
      </c>
      <c r="E6" s="4">
        <v>36</v>
      </c>
      <c r="F6" s="4">
        <v>59</v>
      </c>
    </row>
    <row r="7" spans="1:6" ht="30" customHeight="1">
      <c r="A7" s="4">
        <v>4</v>
      </c>
      <c r="B7" s="11" t="s">
        <v>9</v>
      </c>
      <c r="C7" s="9">
        <v>84</v>
      </c>
      <c r="D7" s="10">
        <v>17</v>
      </c>
      <c r="E7" s="4">
        <v>25</v>
      </c>
      <c r="F7" s="4">
        <f aca="true" t="shared" si="0" ref="F7:F14">C7*0.5</f>
        <v>42</v>
      </c>
    </row>
    <row r="8" spans="1:6" ht="30" customHeight="1">
      <c r="A8" s="4">
        <v>5</v>
      </c>
      <c r="B8" s="8" t="s">
        <v>10</v>
      </c>
      <c r="C8" s="9">
        <v>145</v>
      </c>
      <c r="D8" s="10">
        <f>C8*0.2</f>
        <v>29</v>
      </c>
      <c r="E8" s="4">
        <v>44</v>
      </c>
      <c r="F8" s="4">
        <v>72</v>
      </c>
    </row>
    <row r="9" spans="1:6" ht="30" customHeight="1">
      <c r="A9" s="4">
        <v>6</v>
      </c>
      <c r="B9" s="13" t="s">
        <v>11</v>
      </c>
      <c r="C9" s="9">
        <v>89</v>
      </c>
      <c r="D9" s="10">
        <v>18</v>
      </c>
      <c r="E9" s="4">
        <v>27</v>
      </c>
      <c r="F9" s="4">
        <v>44</v>
      </c>
    </row>
    <row r="10" spans="1:6" ht="30" customHeight="1">
      <c r="A10" s="4">
        <v>7</v>
      </c>
      <c r="B10" s="8" t="s">
        <v>12</v>
      </c>
      <c r="C10" s="9">
        <v>104</v>
      </c>
      <c r="D10" s="10">
        <v>21</v>
      </c>
      <c r="E10" s="4">
        <v>31</v>
      </c>
      <c r="F10" s="4">
        <f t="shared" si="0"/>
        <v>52</v>
      </c>
    </row>
    <row r="11" spans="1:6" ht="30" customHeight="1">
      <c r="A11" s="4">
        <v>8</v>
      </c>
      <c r="B11" s="13" t="s">
        <v>13</v>
      </c>
      <c r="C11" s="9">
        <v>163</v>
      </c>
      <c r="D11" s="10">
        <v>33</v>
      </c>
      <c r="E11" s="4">
        <v>49</v>
      </c>
      <c r="F11" s="4">
        <v>81</v>
      </c>
    </row>
    <row r="12" spans="1:6" ht="30" customHeight="1">
      <c r="A12" s="4">
        <v>9</v>
      </c>
      <c r="B12" s="8" t="s">
        <v>14</v>
      </c>
      <c r="C12" s="12">
        <v>98</v>
      </c>
      <c r="D12" s="10">
        <v>20</v>
      </c>
      <c r="E12" s="4">
        <v>29</v>
      </c>
      <c r="F12" s="4">
        <f t="shared" si="0"/>
        <v>49</v>
      </c>
    </row>
    <row r="13" spans="1:6" ht="30" customHeight="1">
      <c r="A13" s="4">
        <v>10</v>
      </c>
      <c r="B13" s="13" t="s">
        <v>15</v>
      </c>
      <c r="C13" s="9">
        <v>54</v>
      </c>
      <c r="D13" s="10">
        <v>11</v>
      </c>
      <c r="E13" s="4">
        <v>16</v>
      </c>
      <c r="F13" s="4">
        <f t="shared" si="0"/>
        <v>27</v>
      </c>
    </row>
    <row r="14" spans="1:6" ht="30" customHeight="1">
      <c r="A14" s="4">
        <v>11</v>
      </c>
      <c r="B14" s="8" t="s">
        <v>16</v>
      </c>
      <c r="C14" s="12">
        <v>74</v>
      </c>
      <c r="D14" s="10">
        <v>15</v>
      </c>
      <c r="E14" s="4">
        <v>22</v>
      </c>
      <c r="F14" s="4">
        <f t="shared" si="0"/>
        <v>37</v>
      </c>
    </row>
    <row r="15" spans="1:6" ht="30" customHeight="1">
      <c r="A15" s="14">
        <v>12</v>
      </c>
      <c r="B15" s="15" t="s">
        <v>17</v>
      </c>
      <c r="C15" s="16">
        <v>91</v>
      </c>
      <c r="D15" s="17">
        <v>18</v>
      </c>
      <c r="E15" s="14">
        <v>27</v>
      </c>
      <c r="F15" s="14">
        <v>46</v>
      </c>
    </row>
    <row r="16" spans="1:6" ht="30" customHeight="1">
      <c r="A16" s="4">
        <v>13</v>
      </c>
      <c r="B16" s="8" t="s">
        <v>18</v>
      </c>
      <c r="C16" s="12">
        <v>100</v>
      </c>
      <c r="D16" s="10">
        <f aca="true" t="shared" si="1" ref="D16:D22">C16*0.2</f>
        <v>20</v>
      </c>
      <c r="E16" s="4">
        <f>C16*0.3</f>
        <v>30</v>
      </c>
      <c r="F16" s="4">
        <f>C16*0.5</f>
        <v>50</v>
      </c>
    </row>
    <row r="17" spans="1:6" ht="30" customHeight="1">
      <c r="A17" s="4">
        <v>14</v>
      </c>
      <c r="B17" s="13" t="s">
        <v>19</v>
      </c>
      <c r="C17" s="9">
        <v>117</v>
      </c>
      <c r="D17" s="10">
        <v>23</v>
      </c>
      <c r="E17" s="4">
        <v>35</v>
      </c>
      <c r="F17" s="4">
        <v>59</v>
      </c>
    </row>
    <row r="18" spans="1:6" ht="30" customHeight="1">
      <c r="A18" s="4">
        <v>15</v>
      </c>
      <c r="B18" s="8" t="s">
        <v>20</v>
      </c>
      <c r="C18" s="12">
        <v>77</v>
      </c>
      <c r="D18" s="10">
        <v>15</v>
      </c>
      <c r="E18" s="4">
        <v>23</v>
      </c>
      <c r="F18" s="4">
        <v>39</v>
      </c>
    </row>
    <row r="19" spans="1:6" ht="30" customHeight="1">
      <c r="A19" s="4">
        <v>16</v>
      </c>
      <c r="B19" s="13" t="s">
        <v>21</v>
      </c>
      <c r="C19" s="9">
        <v>132</v>
      </c>
      <c r="D19" s="10">
        <v>26</v>
      </c>
      <c r="E19" s="4">
        <v>40</v>
      </c>
      <c r="F19" s="4">
        <f>C19*0.5</f>
        <v>66</v>
      </c>
    </row>
    <row r="20" spans="1:6" ht="30" customHeight="1">
      <c r="A20" s="4">
        <v>17</v>
      </c>
      <c r="B20" s="8" t="s">
        <v>22</v>
      </c>
      <c r="C20" s="12">
        <v>85</v>
      </c>
      <c r="D20" s="10">
        <f t="shared" si="1"/>
        <v>17</v>
      </c>
      <c r="E20" s="4">
        <v>26</v>
      </c>
      <c r="F20" s="4">
        <v>42</v>
      </c>
    </row>
    <row r="21" spans="1:6" ht="30" customHeight="1">
      <c r="A21" s="4">
        <v>18</v>
      </c>
      <c r="B21" s="13" t="s">
        <v>23</v>
      </c>
      <c r="C21" s="9">
        <v>145</v>
      </c>
      <c r="D21" s="10">
        <f t="shared" si="1"/>
        <v>29</v>
      </c>
      <c r="E21" s="4">
        <v>44</v>
      </c>
      <c r="F21" s="4">
        <v>72</v>
      </c>
    </row>
    <row r="22" spans="1:6" ht="30" customHeight="1">
      <c r="A22" s="4">
        <v>19</v>
      </c>
      <c r="B22" s="8" t="s">
        <v>24</v>
      </c>
      <c r="C22" s="9">
        <v>70</v>
      </c>
      <c r="D22" s="10">
        <f t="shared" si="1"/>
        <v>14</v>
      </c>
      <c r="E22" s="4">
        <f>C22*0.3</f>
        <v>21</v>
      </c>
      <c r="F22" s="4">
        <f aca="true" t="shared" si="2" ref="F22:F26">C22*0.5</f>
        <v>35</v>
      </c>
    </row>
    <row r="23" spans="1:6" ht="30" customHeight="1">
      <c r="A23" s="4">
        <v>20</v>
      </c>
      <c r="B23" s="13" t="s">
        <v>25</v>
      </c>
      <c r="C23" s="9">
        <v>49</v>
      </c>
      <c r="D23" s="10">
        <v>10</v>
      </c>
      <c r="E23" s="4">
        <v>15</v>
      </c>
      <c r="F23" s="4">
        <v>24</v>
      </c>
    </row>
    <row r="24" spans="1:6" ht="30" customHeight="1">
      <c r="A24" s="4">
        <v>21</v>
      </c>
      <c r="B24" s="8" t="s">
        <v>26</v>
      </c>
      <c r="C24" s="12">
        <v>29</v>
      </c>
      <c r="D24" s="10">
        <v>6</v>
      </c>
      <c r="E24" s="4">
        <v>9</v>
      </c>
      <c r="F24" s="4">
        <v>14</v>
      </c>
    </row>
    <row r="25" spans="1:6" ht="30" customHeight="1">
      <c r="A25" s="4">
        <v>22</v>
      </c>
      <c r="B25" s="13" t="s">
        <v>27</v>
      </c>
      <c r="C25" s="9">
        <v>32</v>
      </c>
      <c r="D25" s="10">
        <v>6</v>
      </c>
      <c r="E25" s="4">
        <v>10</v>
      </c>
      <c r="F25" s="4">
        <f t="shared" si="2"/>
        <v>16</v>
      </c>
    </row>
    <row r="26" spans="1:6" ht="30" customHeight="1">
      <c r="A26" s="4">
        <v>23</v>
      </c>
      <c r="B26" s="8" t="s">
        <v>28</v>
      </c>
      <c r="C26" s="12">
        <v>126</v>
      </c>
      <c r="D26" s="10">
        <v>25</v>
      </c>
      <c r="E26" s="4">
        <v>38</v>
      </c>
      <c r="F26" s="4">
        <f t="shared" si="2"/>
        <v>63</v>
      </c>
    </row>
    <row r="27" spans="1:6" ht="30" customHeight="1">
      <c r="A27" s="4">
        <v>24</v>
      </c>
      <c r="B27" s="13" t="s">
        <v>29</v>
      </c>
      <c r="C27" s="9">
        <v>57</v>
      </c>
      <c r="D27" s="10">
        <v>11</v>
      </c>
      <c r="E27" s="4">
        <v>17</v>
      </c>
      <c r="F27" s="4">
        <v>29</v>
      </c>
    </row>
    <row r="28" spans="1:6" ht="30" customHeight="1">
      <c r="A28" s="4">
        <v>25</v>
      </c>
      <c r="B28" s="8" t="s">
        <v>30</v>
      </c>
      <c r="C28" s="12">
        <v>7</v>
      </c>
      <c r="D28" s="10">
        <v>1</v>
      </c>
      <c r="E28" s="4">
        <v>2</v>
      </c>
      <c r="F28" s="4">
        <v>4</v>
      </c>
    </row>
    <row r="29" spans="1:6" ht="30" customHeight="1">
      <c r="A29" s="4">
        <v>26</v>
      </c>
      <c r="B29" s="8" t="s">
        <v>31</v>
      </c>
      <c r="C29" s="9">
        <v>9</v>
      </c>
      <c r="D29" s="10">
        <v>2</v>
      </c>
      <c r="E29" s="4">
        <v>3</v>
      </c>
      <c r="F29" s="4">
        <v>4</v>
      </c>
    </row>
    <row r="30" spans="1:6" ht="30" customHeight="1">
      <c r="A30" s="4">
        <v>28</v>
      </c>
      <c r="B30" s="8" t="s">
        <v>33</v>
      </c>
      <c r="C30" s="12">
        <f aca="true" t="shared" si="3" ref="C30:F30">SUM(C4:C29)</f>
        <v>2235</v>
      </c>
      <c r="D30" s="10">
        <f t="shared" si="3"/>
        <v>447</v>
      </c>
      <c r="E30" s="4">
        <f t="shared" si="3"/>
        <v>673</v>
      </c>
      <c r="F30" s="4">
        <f t="shared" si="3"/>
        <v>1115</v>
      </c>
    </row>
    <row r="31" spans="1:6" ht="48" customHeight="1">
      <c r="A31" s="18" t="s">
        <v>40</v>
      </c>
      <c r="B31" s="18"/>
      <c r="C31" s="18"/>
      <c r="D31" s="18"/>
      <c r="E31" s="18"/>
      <c r="F31" s="18"/>
    </row>
  </sheetData>
  <sheetProtection/>
  <mergeCells count="2">
    <mergeCell ref="A2:F2"/>
    <mergeCell ref="A31:F3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B306</dc:creator>
  <cp:keywords/>
  <dc:description/>
  <cp:lastModifiedBy/>
  <dcterms:created xsi:type="dcterms:W3CDTF">2015-09-23T03:04:37Z</dcterms:created>
  <dcterms:modified xsi:type="dcterms:W3CDTF">2015-10-22T02:12:13Z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