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76" windowHeight="10044"/>
  </bookViews>
  <sheets>
    <sheet name="得分细表" sheetId="2" r:id="rId1"/>
    <sheet name="Sheet1" sheetId="1" r:id="rId2"/>
  </sheets>
  <definedNames>
    <definedName name="_xlnm._FilterDatabase" localSheetId="0" hidden="1">得分细表!$A$3:$N$47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<sst xmlns="http://schemas.openxmlformats.org/spreadsheetml/2006/main" count="356" uniqueCount="263">
  <si>
    <t>华南师范大学推荐免试攻读硕士学位研究生综合得分表</t>
  </si>
  <si>
    <t>序号</t>
  </si>
  <si>
    <t>专业名称/专业代码</t>
  </si>
  <si>
    <t>姓名</t>
  </si>
  <si>
    <t>性别</t>
  </si>
  <si>
    <t>平均学分绩点（专业排名/专业人数）</t>
  </si>
  <si>
    <t>学业成绩原始分（百分）</t>
  </si>
  <si>
    <t>奖励加分（总分×20%）</t>
  </si>
  <si>
    <t>综合得分（按高低排序）</t>
  </si>
  <si>
    <t>论文
（原国商专业累计最高25分）</t>
  </si>
  <si>
    <t>课题
（原国商专业累计最高25分）</t>
  </si>
  <si>
    <t>专业竞赛
（原国商专业累计最高25分）</t>
  </si>
  <si>
    <t>专利
（原国商专业累计最高5分）</t>
  </si>
  <si>
    <t>其他
（原国商累计最高20分）</t>
  </si>
  <si>
    <t>奖励加分总分</t>
  </si>
  <si>
    <t>奖励加分（论文总分+课题总分+专业竞赛总分+专利总分+其他总分）×20%</t>
  </si>
  <si>
    <t>金融学（中外合作
办学）/020301KH</t>
  </si>
  <si>
    <t>彭佳雨</t>
  </si>
  <si>
    <t>女</t>
  </si>
  <si>
    <t>4.1（4/82）</t>
  </si>
  <si>
    <t>1.《科技管理研究》、CSSCI收录、除导师外第一作者、《基于动态能力演化的制造业集群创新网络协作机理研究》，+10分；
2.《广东经济》、省级以上公开发行CNKI收录刊物、除导师外第一作者、《青年参与乡村振兴战略路径研究》，+3分；
3.《广东轻工职业技术学院学报》、省级以上公开发行CNKI收录刊物、除导师外第一作者、《“一带一路”倡议对中国制造业全球价值链的提升效应研究》，+3分；</t>
  </si>
  <si>
    <t>1.省级大学生创新创业训练计划项目《“一带一路”倡议对中国制造业全球价值链分工地位的提升效应》、第一署名、+5分。在研项目，2025年结题。
2.2023-2024学年华南师范大学课外科研金种子培育项目《面向治理的制造集群网络协作对创新绩效的作用机制研究》、第一署名、+5分。已结题。
3.2022-2023学年华南师范大学课外科研金种子培育项目《工业互联网背景下制造业服务化对全球价值链攀升的影响研究》、第二署名、+3分。已结题。
4.2024-2025学年华南师范大学课外科研一般课题培育项目《全球价值链重构背景下数字经济对我国制造业升级的机制研究》第一署名、+3分。在研项目，2025年结题。</t>
  </si>
  <si>
    <t>第一等级：
1、2023.5、2023年美国大学生数学建模竞赛，二等奖，第二署名，+8分；
第二等级：
1、2022.12、2022年（第三届）“大湾区杯”粤港澳金融数学建模竞赛一等奖、第一署名、+15分；
2、2023.10、2023年全国大学生数学建模竞赛省级二等奖、第一署名、+10分
3、2023.12、2023年（第四届）“大湾区杯”粤港澳金融数学建模竞赛三等奖、第一署名、+5分；
第三等级：
1、2022.8、2022年第十二届全国大学生电子商务“创新、创意及创业”挑战赛省级三等奖、第四署名、+1分；
2、2023.12、2023年第十届“挑战杯”华南师范大学创业计划竞赛银奖、第一署名、+5分；
3、2024.6、2024年华南师范大学中国国际大学生创新大赛（2024） 银奖、第一署名、+5分；
4、2022.12、第十届“挑战杯”华南师范大学学生课外学术科技作品竞赛三等奖、第二署名、+2分；
5、2023.10、2023“外研社·国才杯”“理解当代中国”全国大学生外语能力大赛英语写作一等奖、第一署名、+8分；
6、2021.10、2021 "外研社·国才杯" 全国英语阅读大赛校级初赛二等奖、第一署名、+5分；
7、2021.10、2021 "外研社·国才杯" 全国英语写作大赛校级初赛三等奖、第一署名、+3分；
8、2023.10、2023“外研社·国才杯”“理解当代中国”全国大学生外语能力大赛英语阅读三等奖、第一署名、+3分；
其他：
1、2023.11、2023年度华南师范大学“青研杯”调研比赛优秀奖、第一署名、+1分；
2、2023.5、第十四届全国大学生数学竞赛广东赛区初赛暨第十二届广东省大学生数学竞赛三等奖、第一署名、+1分；</t>
  </si>
  <si>
    <t>（论文16分+课题16分+专业竞赛25分+专利0分）×20%＝11.4</t>
  </si>
  <si>
    <t>廖嘉鹏</t>
  </si>
  <si>
    <t xml:space="preserve"> 男</t>
  </si>
  <si>
    <t>4.34
(1/82)</t>
  </si>
  <si>
    <t>1、《特区经济》、省级以上公开发行CNKI收录刊物（见刊）、第一作者、《数字经济赋能粤港澳大湾区传统制造业转型升级机制研究》，＋3分
2、《商业经济》、省级以上公开发行CNKI收录刊物（见刊）、第一作者、《数字经济推动下粤港澳大湾区制造业转型与发展路径研究》，＋3分</t>
  </si>
  <si>
    <t>1、校教务处、学工部、团委、创业学院立项的课外科研课题、《数字经济赋能粤港澳大湾区传统制造业转型升级机制研究》、第一署名、已结题、＋5分
2、校级大学生创新创业训练计划项目、《数字经济对制造业全球价值链地位的影响机制——基于产业集聚视角》、第二署名、已结题、＋3分
3、其他课题类（华南师范大学国际商学院学生课外科研院级培育课题）、《技术创新与制造业产业集群相互作用机制——基于珠三角城市群的实证研究》、第一署名、立项未结题（加50%）、＋2分</t>
  </si>
  <si>
    <t xml:space="preserve">第三等级：
1、2023.7.6，2023华南师范大学第九届中国国际“互联网＋”大学生创新创业大赛，校赛优胜奖，第一署名，＋3分
2、2022.10.23，2022外研社国才杯全国英语写作大赛，校级一等奖，第一署名，＋8分
3、2022.10.23，2022外研社国才杯全国英语阅读大赛，校级三等奖，第一署名，＋3分
4、2023.10.23，2023外研社国才杯全国大学生外语能力写作大赛，校级一等奖，第一署名，＋8分
5、2023.10.23，2023外研社国才杯全国大学生外语能力笔译大赛，校赛三等奖，第一署名，＋3分
6、2023.6.1，第三届“外教社·词达人杯”全国大学生英语词汇能力大赛，校级一等奖，第一署名，＋8分
7、2024.3.1，第十届“挑战杯”华南师范大学大学生创新创业大赛，校级银奖，第三署名，＋2分
其他：
1、2023.3.22，第十四届全国大学生数学竞赛“广东赛区”，省级三等奖，第一署名，＋1分
</t>
  </si>
  <si>
    <t>（论文6分+课题10分+专业竞赛25分+专利0分）×20%＝8.2</t>
  </si>
  <si>
    <t>李依霖</t>
  </si>
  <si>
    <t>4.15（2/82）</t>
  </si>
  <si>
    <r>
      <rPr>
        <sz val="9"/>
        <rFont val="等线"/>
        <charset val="134"/>
        <scheme val="minor"/>
      </rPr>
      <t xml:space="preserve">1.省级以上公开发行CNKI收录刊物(见刊 )
The impact of the old-age digital divide on household financial vulnerability
刊物：Academic Journal of Business &amp; Management. 
知网链接：https://kns.cnki.net/kcms2/article/abstract?v=UJxGsw0MzDESZnJ4VRF4ovI7b3Ld0knZyz6Md3YtUNjkKYulusJ8POXx8zeFeUxNhLLH_Ox9wcCkEI5IudCL7RZheI9yg_zJ2JajoJqtgFQBkw6ro-zAjJPSrbBGlN_NvmdWIxpWAoQePIiU8cLfQtmNiLuQA5wRv6tOLp0CUiaiAzEKND9rvo5JOMS3dFGdwz5WHqgdKyo=&amp;uniplatform=NZKPTf    </t>
    </r>
    <r>
      <rPr>
        <b/>
        <sz val="9"/>
        <rFont val="等线"/>
        <charset val="134"/>
        <scheme val="minor"/>
      </rPr>
      <t>+3分</t>
    </r>
    <r>
      <rPr>
        <sz val="9"/>
        <rFont val="等线"/>
        <charset val="134"/>
        <scheme val="minor"/>
      </rPr>
      <t xml:space="preserve">  
2.基于协同效应分析吉利收购沃尔沃的跨国并购
刊物：《经济学》
知网链接：https://kns.cnki.net/kcms2/article/abstract?v=UJxGsw0MzDFYoH8mBbiSIUjdECWhMrMqur9ebVuQONI5J-frlVBtdRp5becQmoZpzdKJpa8Eyf78w5HAr9VWTgl-oy1l13eleam-YmN1OpiIqEcB_aEF5WN7t4N3hgks7_AhitQ14YrnZzU8gx-eKnb-lUyFS9B1rePlHLn1xjSf-Pr0mw12Dyt5hQ7xEoKv6wKizFJeWts=&amp;uniplatform=NZKPT </t>
    </r>
    <r>
      <rPr>
        <b/>
        <sz val="9"/>
        <rFont val="等线"/>
        <charset val="134"/>
        <scheme val="minor"/>
      </rPr>
      <t>+3分</t>
    </r>
    <r>
      <rPr>
        <sz val="9"/>
        <rFont val="等线"/>
        <charset val="134"/>
        <scheme val="minor"/>
      </rPr>
      <t xml:space="preserve"> </t>
    </r>
  </si>
  <si>
    <t xml:space="preserve">1.校级大学生创新创业项目，负责人，立项未结项，3分
2.大学生金种子一般科研课题，负责人，立项未结项，3分                                                             3.大学生金种子一般科研课题，第二负责人，结项，3分 </t>
  </si>
  <si>
    <t xml:space="preserve">
第二等级：
1、2024.06-第十二届泰迪杯数据挖掘赛，全国二等奖，第一署名，+10分
第三等级：
1.2022年中国国际“互联网+”大学生创新创业大赛，校级铜奖，第五署名，+1分
2..2024年，"挑战杯创青春"全国大学生创业计划大赛，校级铜奖，第一署名，+3分
其他：
1.2024年，华南师范大学寒假调研比赛一等奖，第一署名，+5分
2.2023年讲述中国英语写作大赛（有初赛和决赛），初赛一等奖，第1署名，+5分             </t>
  </si>
  <si>
    <t>（论文6分+课题9分+专业竞赛24分+专利0分）×20%＝7.8</t>
  </si>
  <si>
    <t>谢思旖</t>
  </si>
  <si>
    <t>4.00（9/82）</t>
  </si>
  <si>
    <t>1. 《大众投资指南》、省级以上公开发行CNKI收录刊物、第1作者、
《杠杆收购中的融资策略——以吉利收购沃尔沃为例》 +3分</t>
  </si>
  <si>
    <t xml:space="preserve">校级大学生创新创业训练计划项目、《南灶新说——助推佛山南风古灶文旅融合发展的数字化视频项目实践》、第3署名、+2分
</t>
  </si>
  <si>
    <t>第二等级：
1、2024/04，第十四届“挑战杯”广东大学生创业计划竞赛，铜奖，第5署名，+1分
2、2023/11， 第四届“大湾区杯”粤港澳金融数学建模竞赛，三等奖，第1署名，+5分
第三等级：
1、2023/10，2023“外研社·国才杯”“理解当代中国”全国大学生外语能力大赛写作校赛，三等奖，第1署名，+3分
2、2023/06，第三届“外教社·词达人杯”全国大学生英语词汇能力大赛校赛，三等奖，第1署名，+3分
3、2022/10，2022 “外研社·国才杯"”全国英语阅读大赛校级初赛，三等奖，第1署名，+3分
其他：
1、2023/11， “外教社杯”全国跨文化能力竞赛，国家一等奖，第1署名，+5分
2、2023/04，第八届全国学术英语竞赛，优胜奖，第1署名，+1分</t>
  </si>
  <si>
    <t>（论文3分+课题2分+专业竞赛21分+专利0分）×20%＝5.2</t>
  </si>
  <si>
    <t>李欢</t>
  </si>
  <si>
    <t>3.85
（12/82）</t>
  </si>
  <si>
    <t>无</t>
  </si>
  <si>
    <t>1、校级大学生创新创业训练计划项目、
《文传拓界——以数字媒体创意推动多元文化交流》、第二署名（已立项未结题）、+2分
2、团委立项的课外科研课题、《绿色信贷对中部地区工业绿色经济增长影响的实证研究》、第二署名（已结题）、+3分
其他：
1、课外科研院级培育课题立项、《技术创新与制造业产业集群相互作用机制——基于珠三角城市群的实证研究》、第三署名（已立项未结题）、+1分</t>
  </si>
  <si>
    <t>第一等级：
无
第二等级：
1、2023年08月，第十三届全国大学生电子商务“创新、创意及创业”挑战赛，二等奖，第三署名，+2分
2、2024年03月，第十四届”挑战杯广东大学生创业计划竞赛，铜奖，第三署名，+2分
第三等级：
1、2021年10月，2021“外研社 国才杯”全国英语阅读大赛，三等奖，第1署名，+3分
2、2023年06月，第三届“外教社·词达人杯”全国大学生英语词汇能力大赛，二等奖，第1署名，+5分
3、2023年10月，2023“外研社 国才杯””理解当代中国“外语能力大赛（写作），二等奖，第1署名，+5分
其他：
1、2023.04，第八届全国学术英语词汇竞赛，二等奖，+3分</t>
  </si>
  <si>
    <t>（论文0分+课题6分+专业竞赛20分+专利0分+其他0分）×20%＝5.2</t>
  </si>
  <si>
    <t>马如菡</t>
  </si>
  <si>
    <t>3.84（14/82）</t>
  </si>
  <si>
    <t xml:space="preserve">第三等级：
1.2022 "外研社·国才杯" 全国英语写作大赛校赛 一等奖 +8分
2. 2022 "外研社·国才杯" 全国英语阅读大赛校赛 一等奖 +8分
3. 2023“外研社·国才杯”“理解当代中国”全国大学生外语能力大赛校赛中获得写作赛项二等奖 +5分
4. 2023“外研社·国才杯”“理解当代中国”全国大学生外语能力大赛校赛中获得阅读赛项二等奖 +5分
</t>
  </si>
  <si>
    <t>（论文0分+课题0分+专业竞赛25分+专利0分）×20%＝5</t>
  </si>
  <si>
    <t>财务管理/120204</t>
  </si>
  <si>
    <t>黄雨菡</t>
  </si>
  <si>
    <t>4.25（1/67）</t>
  </si>
  <si>
    <t>1、《广东经济》、省级公开发行CNKI收录刊物（见刊）、第二作者（学生第一作者）、《面向数字化转型的战略领导与创新绩效:文献综述与研究展望》，+3分
2、《无锡商业职业技术学院学报》、省级公开发行CNKI收录刊物（见刊）、第二作者（学生第一作者）、《价值链攀升视角下制造业集群数字化转型驱动绿色发展的机理研究》，+3分</t>
  </si>
  <si>
    <t>1、省级2023年广东大学生科技创新培育专项资金项目(攀登计划专项)、《面向价值链攀升的数字经济驱动制造集群转型机理研究》、第一署名、已立项未结题，+5分
2、校级大学生创新创业训练计划项目、《价值链驱动的制造集群网络数字化转型机制研究》、第一署名、已结题，+5分
3、校教务处、学工部、团委、创业学院立项的课外科研课题、《数字化战略领导对制造集群创新绩效影响机制研究》、第一署名、已结题，+5分
4、校教务处、学工部、团委、创业学院立项的课外科研课题、《绿色信贷政策能够改善企业ESG表现吗?--基于双重差分模型的实证研究》、第二署名、已结题，+3分
5、校教务处、学工部、团委、创业学院立项的课外科研课题、《基于最大流的交通网络规划方法》、第二署名、已立项未结题，+2分
6、其他课题类（华南师范大学国际商学院学生课外科研院级培育课题）、《企业ESG表现能促进企业绿色创新吗？——基于制造业上市A股数据》、第一署名、已立项未结题，+2分</t>
  </si>
  <si>
    <t xml:space="preserve">
第二等级：
1、2024年1月，2023年广东省大学生数学建模竞赛暨全国大学生数学建模竞赛广东省分赛，二等奖，第三署名，+3分
2、2023年12月，2023年(第四届)“大湾区杯”粤港澳金融数学建模竞赛，三等奖，第一署名，+5分
第三等级：
1、2021年12月，第九届“挑战杯创青春”全国大学生创业计划大赛，校级铜奖，，第一署名，+3分
2、2023年12月，第十届“挑战杯创青春”全国大学生创业计划大赛，校级铜奖，第一署名，+3分
3、2023年7月，华南师范大学第九届中国国际“互联网+”大学生创新创业大赛，校级银奖，第三署名，+2分
4、2021年10月，2021外研社“国才杯”全国英语写作大赛二等奖，第一署名，+5分
5、2023年6月，第三届“外教社·词达人杯”全国大学生英语词汇能力大赛特等奖，第一署名，+8分
6、2023年10月，2023外研社“国才杯”全国英语写作大赛二等奖，第一署名，+5分
7、2023年10月，2023外研社“国才杯”全国英语阅读大赛二等奖，第一署名，+5分
其他：
1、2023年6月，第十三届MathorCup高校数学建模挑战赛三等奖，国家级，第一署名，+1分
</t>
  </si>
  <si>
    <t>（论文6分+课题22分+专业竞赛25分+专利0分）*20%=10.6</t>
  </si>
  <si>
    <t>胡炜熙</t>
  </si>
  <si>
    <t>男</t>
  </si>
  <si>
    <t>4.19
(2/67)</t>
  </si>
  <si>
    <t>1、中国市场、CNKI收录、第一作者、精细化管理视角下城市“三旧”改造的现实困境与路径探索——以广州市黄埔区“旧村改造”为例，+3分；
2、市场周刊、CNKI收录、第一作者、中国医药企业技术并购绩效的国籍关系影响——基于本土并购与海外并购的实证研究，+3分</t>
  </si>
  <si>
    <t>1、校级大学生创新创业计划项目、已结项、《基于共生理论的工业遗产保护更新研究--以佛山市南风古灶片区为例》、第二署名、+3分；
2、校级2024-2025年度华南师范大学学生课外科研一般课题、《跨国技术并购对制造企业创新绩效的影响——基于高质量发展视角》、立项、第一署名、+3分；
3、校级2023-2024年度华南师范大学学生课外科研一般课题、已结项、《共生视角下陶瓷文旅产业的融合发展分析——以佛山市为例》、第一署名、+5分；</t>
  </si>
  <si>
    <t>第三等级：1、2023/3/1，挑战杯大学生课外学术科技作品竞赛校三等奖，第一署名，+3分；
2、2024/3/1，挑战杯创青春全国大学生创业计划大赛校三等奖，第一署名，+3分；
3、2024/5/22，第十四届全国大学生电子商务“创新、创意及创业”挑战赛校二等奖，第一署名，+5分；
4、2022/10/27，外研社国才杯阅读大赛校三等奖，第一署名，+3分；
5、2023/10/27，外研社国才杯阅读大赛校二等奖，第一署名，+5分；
6、2023/10/28，外研社国才杯写作大赛校二等奖，第一署名，+5分；
7、2024/6/24,中国国际大学生创新大赛优胜奖（即中国国际互联网＋“ 大学生创新创业大赛）,第二署名，+2分；
8、2024/6/24,中国国际大学生创新大赛优胜奖（即中国国际互联网＋“ 大学生创新创业大赛）,第一署名，+3分；</t>
  </si>
  <si>
    <t>（论文6分+课题11分+专业竞赛25分+专利0分）×20%＝8.4</t>
  </si>
  <si>
    <t>张昊嘉</t>
  </si>
  <si>
    <t>4.02
(8/67)</t>
  </si>
  <si>
    <t>1、《农村经济与科技》、省级以上公开发表CNKI收录刊物、第一作者、《零工经济促进新生代农民工城市融入路径探究》、+3分；
2、《Financial Engineering and Risk Management》、省级以上公开发表CNKI收录刊物、第一作者、《Literature review and research prospect of digital inclusive finance and gig economy under the background of new quality productivity》、+3分</t>
  </si>
  <si>
    <t>1、国家级大学生创新创业训练计划项目结项，《减污降碳协同视角下粤港澳大湾区制造业绿色全要素生产率及影响因素研究》、第二署名、+10分；
2、校课外科研课题结项，《“知行合一”大学生互助学习与资源共享平台》，第五署名，+1分；
3、校课外科研课题结项，《新时代媒体报道对企业环保投入的影响研究——基于中国上市公司的经验数据》，第三署名，+2分；
4、校课外科研课题立项，《数字普惠金融发展对零工经济的影响——基于新质生产力的中介效应检验》，第一署名，+3分</t>
  </si>
  <si>
    <t>第一等级：
1、2023.12，中国国际“互联网+”大学生创新创业大赛，铜奖，第五名署名，+1分
2、2023.12，中国国际“互联网+”大学生创新创业大赛，铜奖，第四名署名，+2分
第二等级：
1、2022.10，全国大学生数学建模竞赛（省赛），优胜奖，第一署名，+5分
第三等级：
1、2024.01，“众创杯”创新创业大赛之大学生启航赛，优胜奖，第二署名，+2分
2、2024.03，“挑战杯·创青春”全国大学生创业计划大赛（校赛），铜奖，第二署名，+2分
3、2021.12，“外教社杯”全国高校学生跨文化能力大赛（校赛），铜奖，第三署名，+1分
4、2021.10，外研社“国才杯”全国英语写作大赛（校赛），二等奖，第一署名，+5分
5、2022.10，外研社“国才杯”全国英语阅读大赛（校赛），三等奖，第一署名，+3分
其他：
1、2022.12，亚太地区大学生数学建模竞赛，一等奖，第一署名，+5分
2、2024.03，华南师范大学“青研杯”调研比赛，一等奖，第一署名，+5分</t>
  </si>
  <si>
    <t>（论文6分+课题16分+专业竞赛25分）×20%＝9.4</t>
  </si>
  <si>
    <t>黄庆幸</t>
  </si>
  <si>
    <t>4.04（7/67）</t>
  </si>
  <si>
    <t>1.广东经济、省级以上公开发行CNKI收录刊物、第二作者（指导老师一作）、《“双循环”格局中佛山制造业现状分析及提升路径》，+3分                                                                  2.全国流通经济、省级以上公开发行CNKI收录刊物、第二作者（指导老师一作）、《数字技术驱动制造业集群网络协作机制研究》，+3分</t>
  </si>
  <si>
    <t>1.2023年校团委课外科研课题“金种子”一般课题、《“双循环”格局中佛山制造业现状分析及提升路径》、第一署名、已结题 +5分
2. 2023年校级大学生创新项目、《互联网背景下研发投入对制造业高质量发展影响》、第一署名、未结题，+3分
3. 2024年校团委课外科研课题“金种子”一般课题、《数字经济时代下数据权属交易路径研究》、第一署名、未结题，+3分
 其他：.
1、2023年佛山市哲学社会科学规划项目、《新形势下佛山如何发挥制造业优势，在“双循环”循环中力争上游》、第四署名、已结题,+1分</t>
  </si>
  <si>
    <t xml:space="preserve">第二等级：                                                                              1.2024年1月、全国大学生数学建模竞赛、一等奖、并列第一署名（组委会官网文件说明：无组长组员区分）+15分
2.2023年12月、“大湾区杯”粤港澳金融数学建模竞赛、三等奖、第一署名，+5分                                   
第三等级：
1.2023年、外研社·国才杯写作大赛、二等奖、第一署名，+5分
2.2023年、外研社·国才杯阅读大赛、三等奖、第一署名，+3分  
3.2024年3月、挑战杯·华南师范大学学生创业计划竞赛、三等奖、第四署名，+1分    
其他：                                                                                     1.2023年、广东省暨全国大学生数学竞赛、二等奖、第一署名，+3分
2.2022年、第七届全国大学生学术英语词汇赛、优秀奖、第一署名，+1分
</t>
  </si>
  <si>
    <t>（论文6分+课题12分+专业竞赛25分+专利0分）×20%＝8.6</t>
  </si>
  <si>
    <t>梁恩沂</t>
  </si>
  <si>
    <t>4.17（3/67）</t>
  </si>
  <si>
    <t>校级大学生创新创业训练计划项目、《基于共生理论的工业遗产保护更新研究——以佛山市南风古灶片区为例》、第四署名、+1分</t>
  </si>
  <si>
    <t xml:space="preserve">第一等级：
1、2023年11月，第九届“中金所杯”全国大学生金融知识大赛，优胜奖，第一署名，+10分
第二等级：
1、2023年6月，第三届”外教社词达人杯”，三等奖，第一署名，+5分
2、2024年6月，第四届”外教社词达人杯”，三等奖，第一署名，+5分
其他：
1、2024年7月，第十届“东方财富杯”全国大学生金融挑战赛（省赛），三等奖，第一署名，+1分
2、2024年5月，华南师范大学全国电子商务“创新创意创业”挑战赛（校赛），一等奖，第一署名，+5分   </t>
  </si>
  <si>
    <t>（课题1分+专业竞赛25分）×20%＝5.2</t>
  </si>
  <si>
    <t>曾怡蕊</t>
  </si>
  <si>
    <t>4.11
（5/67）</t>
  </si>
  <si>
    <t>校级大学生创新创业训练项目（立项）、《古韵新生——文旅融合背景下广州市北京路古书院群整体性规划与开发》、第二署名、+2分</t>
  </si>
  <si>
    <t>第二等级：
1.获奖时间2024年6月，竞赛名称：第四届“外教社·词达人杯”全国大学生英语词汇能力大赛，广东赛区本科非英语类专业组三等奖，第一署名，+5分
第三等级：
1.获奖时间：2024年3月，竞赛名称：第十届“挑战杯”华南师范大学学生创业计划竞赛，铜奖，第二署名，+2分
2.获奖时间：2024年6月，竞赛名称：华南师范大学中国国际大学生创新大赛校赛，优胜奖，第五署名，+1分
其他：
1.获奖时间：2022年10月，竞赛名称：2022年佛山市南海区醒狮文化调研大赛，一等奖，第一署名，+5分
2.获奖时间：20245月，竞赛名称：第一届“丝绸之路”全国大学生英语词汇大赛，一等奖，第一署名，+5分</t>
  </si>
  <si>
    <t>（论文0分+课题2分+专业竞赛18分+专利0分）×20%=4</t>
  </si>
  <si>
    <t>唐嘉松</t>
  </si>
  <si>
    <t>3.38(32/67)</t>
  </si>
  <si>
    <t>1.华南师范大学一般课题项目结题（校级），项目名称《“双循环”格局中佛山制造业现状分析及提升路径》（第3署名），+2分  
2.校级大学生创新创业训练计划项目立项未结题（校级），项目名称《互联网背景下研发投入对制造业高质量发展的影响分析》（第2署名，未到结题时间），+2分</t>
  </si>
  <si>
    <t>课题4分×20%=0.8</t>
  </si>
  <si>
    <t>财务管理（中外联合培养）/120204</t>
  </si>
  <si>
    <t>曾晓娴</t>
  </si>
  <si>
    <t>4.06（2/75)</t>
  </si>
  <si>
    <t>1.《中国商论》、省级以上公开发行CNKI收录刊物、第一作者、《全球价值链重构与中国制造集群网络转型升级》+3分                                                 2.《中国商论》、省级以上公开发行CNKI收录刊物、第一作者、《虚拟集聚与中国制造业转型升级机理研究》+3分</t>
  </si>
  <si>
    <t>1.省级大学生创新创业训练计划项目、《数字经济对珠三角制造业绿色全要素生产率的影响》、第一署名、+5分                                   2.大学生课外科研一般课题校级立项、《“三环流”价值链协同驱动中国制造集群转型升级》、第一署名、+3分                                   3.大学生课外科研一般课题校级结项、《数字经济背景下，数据与其他生产要素配置研究》、第二署名、+3分</t>
  </si>
  <si>
    <t>第二等级：
1、2024年1月，“高教杯”全国大学生数学建模大赛，广东省一等奖，第一署名，+15分
2、2023年12月，“大湾区杯”粤港澳金融数学建模竞赛，三等奖，第一署名，+5分
第三等级：
1、2022年6月，广东省第九届“联盟杯”本科高校英语写作比赛，校级特等奖，第一署名，+8分
2、2023年10月，“外研社·国才杯” 英语组阅读赛项，校级一等奖，第一署名，+8分
3、2022年10月，“外研社·国才杯” 英语组写作赛项，校级三等奖，第一署名，+3分
4、2024年3月，“挑战杯”中国大学生创业计划竞赛校级铜奖，第二署名，+2分</t>
  </si>
  <si>
    <t>（论文6分+课题11分+专业竞赛25分）×20%＝8.4</t>
  </si>
  <si>
    <t>杨靖仪</t>
  </si>
  <si>
    <t>3.99
(4/75)</t>
  </si>
  <si>
    <t>1.《商展经济》、国家级普刊、第一作者、《内部薪酬差距对企业双元创新的影响研究—基于企业数字化转型的视角》，+3分
2.《广东经济》、省级普刊、第三作者（导师为一作）、《消费升级对中国制造业全球价值链攀升的影响研究》，+2分</t>
  </si>
  <si>
    <t>1.省级大学生创新创业训练计划项目、《消费升级对中国制造业全球价值链攀升的影响研究》、第四署名，+2分
2.2023-2024学年华南师范大学课外科研金种子培育项目、《内部薪酬差距对企业数字化转型的影响研究》、第一署名，+5分
3.2024-2025学年华南师范大学课外科研一般课题、《行业薪酬差距与企业双元创新——基于市场竞争环境视角的实证研究》、第一署名，+3分。在研项目，2024年结题。</t>
  </si>
  <si>
    <t xml:space="preserve">第二等级：
1.2023.12、全国大学生数学建模竞赛、广东赛区二等奖、第一署名，+10分
2.2022.12、第三届粤港澳大湾区杯金融数学建模竞赛、二等奖、第一署名，+10分
第三等级：
1.2021.10、外研社“国才杯”全国英语阅读大赛（校赛）三等奖、第一署名，+3分
2.2022.10、外研社“国才杯”全国英语阅读大赛（校赛）三等奖、第一署名，+3分
其他：
1.2022.5、第三届全国高等院校英语能力大赛、广东赛区一等奖、第一署名，+5分
</t>
  </si>
  <si>
    <t>（论文5分+课题10分+专业竞赛25分+专利0分）×20%＝8</t>
  </si>
  <si>
    <t>欧恩琪</t>
  </si>
  <si>
    <t>4.07（1/75)</t>
  </si>
  <si>
    <t>1、校级大学生创新创业训练计划项目，《基于新兴机器学习算法的供应链金融风险测度与防控研究》（立项），第一署名，+3分；
2、校教务处、学工部、团委、创业学院立项的课外科研课题，《金融科技对企业违约风险的影响机制研究——基于供应链关系视角》（立项），第一署名，+3分；
3、校教务处、学工部、团委、创业学院立项的课外科研课题，《人工智能在金融授信融资中的应用研究与风险防控》（已结题），第二署名，+3分；
4、市级社科项目，2023年佛山市哲学社会科学规划项目《佛山国资国企改革，推动高质量发展》（已结题），成员第五署名，+1分
5、其他（院级课题），2024-2025学年华南师范大学国际商学院学生课外科研院级培育课题《遗动之屿——非遗文化商业推广模式拓新者》（立项），第二署名，+1分</t>
  </si>
  <si>
    <t xml:space="preserve">第二等级：
1、2024年6月，第四届“外教社·词达人杯”全国大学生英语词汇能力大赛（省赛），（广东赛区）一等奖，第一署名，+15分；
2、2021年10月，2021“外研社·国才杯”全国英语写作大赛（校赛），特等奖，第一署名，+8分；
3、2022年10月，2022“外研社·国才杯”全国英语阅读大赛（校赛），一等奖，第一署名，+8分
</t>
  </si>
  <si>
    <t>（课题11分+专业竞赛25分）×20%＝7.2</t>
  </si>
  <si>
    <t>张倩怡</t>
  </si>
  <si>
    <t>3.99（3/75）</t>
  </si>
  <si>
    <t>1、《中国商论》、省级以上公开发行CNKI收录刊物、第一作者、《制造业服务化对全球价值链地位升级的影响研究》，+3分；
2、《中国商论》、省级以上公开发行CNKI收录刊物、第一作者、《企业跨国并购对绿色创新能力的影响——基于中国 A 股上市公司的实证研究》，+3分。</t>
  </si>
  <si>
    <t>1、省级大学生创新创业训练计划项目（已结题）、《消费升级对中国制造业全球价值链攀升的影响研究》、第三署名、+3分；
2、校教务处、学工部、团委、创业学院立项的一般课题（已结题）、《贸易自由化对制造业全球价值链攀升的影响——基于广东省的实证研究》、第二署名、+3分；
3、其他类课题：国际商学院院级培育课题立项、《企业跨国并购对绿色创新能力的影响--基于中国A股上市公司的实证研究》、第一署名、+2分</t>
  </si>
  <si>
    <r>
      <rPr>
        <sz val="9"/>
        <rFont val="等线"/>
        <charset val="134"/>
        <scheme val="minor"/>
      </rPr>
      <t>第二等级
1、2023年12月，“大湾区杯”粤港澳金融数学建模竞赛，三等奖，第一署名，+5分；
2、2023年12月，全国大学生数学建模竞赛，广东省二等奖，第三署名，+3分；
3、2024年6月，“外教社</t>
    </r>
    <r>
      <rPr>
        <sz val="9"/>
        <rFont val="Arial"/>
        <charset val="134"/>
      </rPr>
      <t>ꞏ</t>
    </r>
    <r>
      <rPr>
        <sz val="9"/>
        <rFont val="等线"/>
        <charset val="134"/>
        <scheme val="minor"/>
      </rPr>
      <t>词达人杯”全国大学生英语词汇能力大赛，广东省三等奖，第一署名，+5分
第三等级
1、2023年6月11日，广东省“联盟杯”本科高校英语写作大赛，校三等奖，第一署名，+3分；
2、2022年，外研社“国才杯”全国英语阅读比赛，校赛一等奖，第一署名，+8分；
3、2023年，外研社“国才杯”全国英语写作比赛，校赛二等奖，第一署名，+5分；
4、2024年3月，“挑战杯创青春”全国大学生创业计划大赛，校级铜奖，第三署名，+1分；
其他类
1、2023年，外研社“国才杯”全国英语笔译比赛，校赛一等奖，第一署名，+5分；
2、2023年4月，全国学术英语词汇竞赛，优胜奖，第一署名，+1分</t>
    </r>
  </si>
  <si>
    <t>（论文6分+课题8分+专业竞赛25分）*20%=7.8</t>
  </si>
  <si>
    <t>孙雯菲</t>
  </si>
  <si>
    <t>3.93
(5/75)</t>
  </si>
  <si>
    <t>1.《投资与创业》、省级期刊、第三作者、《绿色信贷水平对中部地区工业绿色全要素生产率的影响研究》，+1分</t>
  </si>
  <si>
    <t>1.省级大学生创新创业训练计划项目、《数字经济对珠三角制造业绿色全要素生产率的影响》、第二署名、立项未结题、+3分；
2.华南师范大学课外科研一般课题培育项目、《贸易自由化对全球价值链攀升的影响——基于广东省的实证研究》、第三署名、已结项、+2分；
其他：
1、华南师范大学国际商学院学生课外科研院级培育课题、《企业数字化转型对企业财务绩效的影响研究——基于上市新能源企业的实证研究》、第一署名、立项、+2分</t>
  </si>
  <si>
    <t xml:space="preserve">第三等级：
1.2023年，“外研社·国才杯”全国大学生外语能力写作大赛校赛，三等奖，第一署名，+3分
2.2021年，“外研社·国才杯”全国英语阅读大赛校赛初赛，三等奖，第一署名，+3分
3.2023年，第十届“挑战杯”华南师范大学学生创业计划竞赛，铜奖，第五署名，+1分
4.2024年，华南师范大学中国国际大学生创新大赛（2024）校赛，优胜奖，第三署名，+1分
5.2023年，第十四届MODEL APEC华东、华南会议，二等奖，第一署名，+8分（区域赛二等奖按校赛一等奖加分）
其他类：
1、2024年，第九届数维杯大学生数学建模挑战赛国赛，二等奖，第一署名，+3分
2.2023年，第十届“东方财富杯”全国大学生金融挑战赛省赛，三等奖，第一署名，+5分
</t>
  </si>
  <si>
    <t>（论文1分+课题7分+专业竞赛24分）×20%＝6.4</t>
  </si>
  <si>
    <t>叶薇因</t>
  </si>
  <si>
    <t>3.76（10/75）</t>
  </si>
  <si>
    <t>《中国商论》、省级以上期刊、第二作者、《全球价值链重构与中国制造集群网络转型升级》，+2分</t>
  </si>
  <si>
    <t>1、校级大学生创新创业训练计划项目、《遥相助农——投资销售双模式主力三农发展》、第一署名，＋5分；
2、2023-2024学年华南师范大学课外科研一般课题培育项目、《新时代媒体报道对企业环保投入的影响研究——基于中国上市公司的经验数据》、已结题、第二署名，＋3分；
3、2024-2025学年华南师范大学课外科研一般课题培育项目、《基于交互作用模型的ESG评级对关键审计事项披露的影响机制研究》、立项、第一署名，＋3分</t>
  </si>
  <si>
    <t>第三等级：
1、2024年6月、”外教社·词达人杯“全国大学生英语词汇能力大赛（校赛）、三等奖、第一署名，＋3分；
2、2023外研社“国才杯”全国英语写作大赛（校赛）、二等奖、第一署名，＋5分；
3、外研社“国才杯”全国英语阅读大赛（校赛）、三等奖、第一署名，＋3分；
4、2024年3月、第十届“挑战杯”华南师范大学大学生创新创业大赛国际商学院、铜奖、第一署名，+3分；
其他：
1、2023年11月、2023年“工行杯”全国大学生金融科技创新大赛（省赛）、一等奖、第一署名，+5分；
2、2023年12月、“一带一路”青年创造力国际挑战赛、二等奖、第一署名，+3分；</t>
  </si>
  <si>
    <t>（论文2分+课题11分+专业竞赛22分）×20%＝7</t>
  </si>
  <si>
    <t>刘梓锐</t>
  </si>
  <si>
    <t>3.8
(8/75)</t>
  </si>
  <si>
    <t>1.校教务处、学工部、团委、创业学院立项的课外科研课题、《佛山国资国企数字化转型机制与路径研究》(立项50%)、第二署名、+2分
2.其他类：佛山市社科规划项目共建项目、《佛山国资国企数字化转型研究》(立项50%)、学生在成员第3署名、＋1分</t>
  </si>
  <si>
    <t xml:space="preserve">第二等级：
1、2022年、全国大学生数学建模竞赛广东省分赛三等奖、+5分
第二等级：
1.2024年（第12届）“泰迪杯”数据挖掘挑战赛广东省三等奖、第1署名，加5分
其他：
1、2024年“一带一路”全国大学生英语翻译大赛三等奖，第1署名， 加1分
</t>
  </si>
  <si>
    <t>专利名称：一种基于会计数据的多端设备传输方法及系统、第一署名、+5分</t>
  </si>
  <si>
    <t>（论文0分+课题3分+专业竞赛11分+专利5分）×20%＝3.8</t>
  </si>
  <si>
    <t>范美萱</t>
  </si>
  <si>
    <t>3.89（7/75）</t>
  </si>
  <si>
    <t>第三等级：
挑战杯《“宜”出好剧——剧本娱乐面向非遗文化的沉浸式革新》、铜奖，第三署名、+1分
其他
院级：会计循环模拟竞赛、三等奖、+1分</t>
  </si>
  <si>
    <t>（论文0分+课题0分+专业竞赛2分+专利0分）×20%＝0.4</t>
  </si>
  <si>
    <t>区宇瑶</t>
  </si>
  <si>
    <t>3.58
(20/75)</t>
  </si>
  <si>
    <t>1. 省级大学生创新创业训练计划、《数字经济赋能珠三角地区制造业转型升级的效应测度与实现路径》、立项（50%）、第5署名、+1分 
2. 校教务处、学工部、团委、创业学院立项的课外科研课题、《“三环流”价值链协同驱动中国制造集群转型升级——基于全球价值链重构的视角》、立项（加50%）、第3署名、+1分</t>
  </si>
  <si>
    <t>第三等级：“挑战杯创青春”全国大学生创业计划大赛、校赛铜奖、第1署名、+3分</t>
  </si>
  <si>
    <t>（课题2分+专业竞赛3分）×20%=1</t>
  </si>
  <si>
    <t>法语/050204</t>
  </si>
  <si>
    <t>齐云羲</t>
  </si>
  <si>
    <t>4.15（1/47）</t>
  </si>
  <si>
    <t>1.校级一般课题《知行合一——大学生互助学习与资源共享的大数据服务平台》 、第四署名、+1分
2.校级大创 《全媒体视域下非遗工艺的H5交互路线推广研究—以潮汕金漆木雕为例》、第二署名、+3分
3.校级金种子项目《数字经济赋能粤港澳大湾区传统制造业转型升级的机制研究》、第二署名、+3分</t>
  </si>
  <si>
    <r>
      <rPr>
        <sz val="9"/>
        <rFont val="等线"/>
        <charset val="134"/>
        <scheme val="minor"/>
      </rPr>
      <t>第三等级
1.2023-06，广东省第十届“联盟杯”本科高校英语写作大赛，一等奖 ，第一署名，+8分
2.2023-09，“外研社国才杯”英语写作大赛，二等奖，第一署名，+5分
3.2023-09，“外研社国才杯”英语阅读大赛，三等奖，第一署名，+3分
4.2024-03，第十届“挑战杯”华南师范大学大学生创业计划赛，银奖，第一署名，+5分</t>
    </r>
    <r>
      <rPr>
        <sz val="9"/>
        <color rgb="FFFF0000"/>
        <rFont val="等线"/>
        <charset val="134"/>
        <scheme val="minor"/>
      </rPr>
      <t xml:space="preserve">
</t>
    </r>
    <r>
      <rPr>
        <sz val="9"/>
        <rFont val="等线"/>
        <charset val="134"/>
        <scheme val="minor"/>
      </rPr>
      <t>其他：
1、2023-04，第八届全国大学生学术英语词汇赛，一等奖，第一署名，+5分
2、2023-04，第九届“东方财富杯”全国大学生金融挑战赛，三等奖，第一署名，+1分</t>
    </r>
  </si>
  <si>
    <t>（课题7分+专业竞赛25分）×20%=6.4</t>
  </si>
  <si>
    <t>彭思蕊</t>
  </si>
  <si>
    <t>3.97（2/47）</t>
  </si>
  <si>
    <t>第二等级：
1、2024年6月第四届“外教社·词达人杯”全国大学生英语词汇能力大赛省级二等奖 +10分
第三等级：
1、2023年10月“外研社·国才杯”“理解当代中国”全国大学生外语能力大赛校赛英语组阅读赛项三等奖 +3分
2、2023年10月“外研社·国才杯”“理解当代中国”全国大学生外语能力大赛校赛英语组写作赛项三等奖 +3分
其他：
1、2024年6月第九届“复旦社杯”大学生学术英语词汇赛二等奖  +3分
2、2023年12月全国大学生英语词汇竞赛非英语专业组二等奖 +3分</t>
  </si>
  <si>
    <t>专业竞赛22分×20%=4.4</t>
  </si>
  <si>
    <t>廖斯冲</t>
  </si>
  <si>
    <t>3.71（8/47）</t>
  </si>
  <si>
    <t>华南师范大学课外科研一般课题已结项、《数字化转型与企业价值》、第一署名、+5分</t>
  </si>
  <si>
    <t>课题5分×20%=1</t>
  </si>
  <si>
    <t>谭诗仪</t>
  </si>
  <si>
    <t>3.77（6/47）</t>
  </si>
  <si>
    <t>网络与新媒体（中外联合培养）/050306T</t>
  </si>
  <si>
    <t>姚澜</t>
  </si>
  <si>
    <t>3.96（1/44）</t>
  </si>
  <si>
    <t>1. 2023年5月、《华南师范大学学报（社会科学版）》（A级）、第二作者、 《臻于自由的审美——庄子“乘物以游心”论的审美阐释与艺术探寻》，+15分
2. 2024年5月、《暨南大学学报(自然科学与医学版)》（北大核心）、第二作者、《青少年视频依赖与心理焦虑的关系及应对策略》，+5分
3. 2023年5月、《齐齐哈尔大学学报（哲学社会科学版）》（非核心期刊）、第二作者、《差异与变异:中国古典诗歌“疾病隐喻”的艺术象征》，+1分
4. 2024年2月、《Probe-Media and Communication Studies》（非核心期刊）、第一作者、《Investigating the existing state of health information dissemination on the TikTok short video platform and potential solutions》，+2分</t>
  </si>
  <si>
    <t>1.2023年6月、金种子、校级、《碰撞与融合：数字化赋能中学非遗教育的逻辑机理和路径实践——以华南师范大学附属中学为例》、第一署名、已结题、+10分
2.2024年1月、大学生创业训练计划项目、校级、《文传拓界——以全媒体创意推动多元文化交流》，第三参与人，立项未结题、+2.5分</t>
  </si>
  <si>
    <t>2024年4月、文传拓界--“国际音乐+文旅”双IP联动文化交流新模式、第十四届“挑战杯”广东大学生创业计划竞赛、省级、第三等级奖，第二参与人、+2.4分</t>
  </si>
  <si>
    <t>（论文23分+课题12.5分+专业竞赛2.4分）×20%＝7.58</t>
  </si>
  <si>
    <t>李玉婷</t>
  </si>
  <si>
    <t>3.93（2/44）</t>
  </si>
  <si>
    <t>2023年5月、一般课题、校级、绿⾊信贷对⼯业绿⾊经济发展的影响——以中部六省为例、第三署名、已结题，+5分；
2024年5月，一般课题、校级、基于 LDA 模型和情感分析的跨文化网络舆情引导机制比较研究，第一署名、立项未结题，+5分；
2023年10月，大学生创新创业训练计划项目、校级、文传拓界——以全媒体创意推动多元文化交流、第一署名、立项未结题，+5分</t>
  </si>
  <si>
    <t>2024年8月、挥舞立凤、2024年未来设计师·全国高校数字艺术设计大赛、省级、第三等级奖、第一署名，+5.6分；
2024年5月、蓝桥杯大赛IP形象设计魔小澜、蓝桥杯视觉设计赛广东赛区正式赛道（命题）文创设计赛、省级、第三等级奖、第三署名，+1.2分；
2024年4月、文传拓界——“国际音乐+文旅”双IP联动文化交流新模式、“挑战杯”大学生创业计划竞赛、省级、第三等级奖、第一署名，+6分；
2023年10月，“外研社·国才杯”理解当代中国”全国大学生外语能力大赛校赛英语组写作比赛、校级、第二等级奖、第一署名、+4分；
2022年10月，2022 "外研社·国才杯" 全国英语写作大赛校级初赛、校级、第二等级奖、第一署名、+4分；
2022年10月，2022 "外研社·国才杯" 全国英语阅读大赛校级初赛、校级、第三等级奖、第一署名，+3分</t>
  </si>
  <si>
    <t>（论文0分+课题15分+专业竞赛23.8分+专利0分）×20%＝7.76</t>
  </si>
  <si>
    <t>梁衍辉</t>
  </si>
  <si>
    <t>3.86（7/44）</t>
  </si>
  <si>
    <t>2022年11月、大学生创新创业训练计划项目、校级、南灶新说——助推佛山南风古灶文旅融合发展的数字化视频项目实践、第一署名、已结题、＋10分</t>
  </si>
  <si>
    <t>1. 2024年5月、淘陶IP形象设计、第十五届蓝桥杯全国软件和信息技术专业人才大赛-视觉艺术设计赛、省级、优秀奖、第一署名、＋3.5分
2. 2024年3月、茶言粤色——华南乡村文旅非遗茶话领航者、第十届“挑战杯”华南师范大学学生创业计划竞赛、校级、第二等级、第三署名，＋0.6分</t>
  </si>
  <si>
    <t>2024年4月、茶叶罐、外观设计专利、第二署名、＋0.5分</t>
  </si>
  <si>
    <t>（论文0分+课题10分+专业竞赛4.1分+专利0.5分）×20%＝2.92</t>
  </si>
  <si>
    <t>张文</t>
  </si>
  <si>
    <t>3.91
（4/44）</t>
  </si>
  <si>
    <t>1.2023年、“外研社·国才杯”“理解当代中国”全国大学生外语能力大赛、校级、第四等奖、第一署名，＋2分
2.2023年11月、“穿越时空，重拾年轻肌肤”、第15届全国大学生广告艺术大赛、省级、第二等奖、第一署名，＋8.4分</t>
  </si>
  <si>
    <t>10.4×20%=2.08</t>
  </si>
  <si>
    <t>网络与新媒体/050306T</t>
  </si>
  <si>
    <t>袁翠敏</t>
  </si>
  <si>
    <t>4.1（4/166)</t>
  </si>
  <si>
    <t>2023年4月、华南师范大学课外科研一般课题培育项目、校级、《剧组共谋下的群体暴力“表演”——基于拟剧理论探析网络暴力的形成机制》、第一署名、已结题，+10分
2024年4月、广东省青少年研究共建课题、省级、《绿美广东视域下城乡青年赋能和美乡村的路径研究——以潮州市为例》、第二署名、立项未结题，+5分
2024年5月、华南师范大学科研立项金种子培育项目、校级、《基于生成式人工智能的中国形象研究》、第一署名、立项未结题，+5分</t>
  </si>
  <si>
    <t>2024年5月、“An Urgent Task: Protecting Our Insurance, Communities and Buildings”、美国数学建模大赛、国际级、第五等级奖、第一署名，+4.67分
2024年8月、《古数星张》、中国大学生计算机设计大赛、国家级、第三等级奖、第一署名，+6分
2024年7月、《“摊”笑风生——基于大数据的马路经济数字化平台》、中国高校计算机大赛-网络技术挑战赛、省级、第三等级奖、第一署名，+4分 
2024年5月、《e碳生活》、“工行杯”全国大学生金融科技创新大赛、省级、第四等级奖、第一署名，+3分
2023年10月、“外研社·国才杯”“理解当代中国”全国大学生外语能力大赛校赛英语组阅读赛项、校级、第二等级奖、第一署名，+4分
2023年10月、“外研社·国才杯”“理解当代中国”全国大学生外语能力大赛校赛英语组笔译赛项、校级、第四等级奖、第一署名，+2分
2023年10月、“外研社·国才杯”“理解当代中国”全国大学生外语能力大赛校赛英语组写作赛项、校级、第四等级奖、第一署名，+2分</t>
  </si>
  <si>
    <t>2023年9月-2024年7月、陕西师范大学、4.44，+10分</t>
  </si>
  <si>
    <t>（论文0分+课题20分+专业竞赛25.67分+专利0分+其他10分）×20%＝11.13</t>
  </si>
  <si>
    <t>林滢</t>
  </si>
  <si>
    <t>4.02（10/166）</t>
  </si>
  <si>
    <t xml:space="preserve">2022年11月、大学生创新创业训练计划项目、国家级、《果橄潮汕——创意果业云平台》、第四署名、已结题，＋6.4分
2021年5月、广州市哲学社会科学发展“十四五”规划2021年度共建课题、市级、《大湾区粤剧文化融合发展与文化认同研究》、第三署名、已结题，+5分
2023年5月、一般课题、校级、《文化治理视域下英歌舞的文化空间建构研究》、第一署名、已结题，+10分
2024年5月、金种子课题、校级、《基于生成式人工智能的中国形象研究》、第二署名、立项未结题，+4分
</t>
  </si>
  <si>
    <t xml:space="preserve">2024年8月、《福船扬帆，破浪前行》、中国大学生计算机设计大赛信息可视化设计赛道、国家级、第二等奖项、第三署名，+2.4分
2024年5月、《An Urgent Task: Protecting Our Insurance, Communities and Buildings》、美国数学建模大赛、国际级、第五等奖项、不区分署名，+4.67分
2023年10月、“外研社·国才杯”全国大学生外语能力大赛英语组阅读赛项、校级、第二等奖项、独立参赛，+4分
2023年10月、“外研社·国才杯”全国大学生外语能力大赛英语组笔译赛项、校级、第三等奖项、独立参赛，+3分
2023年10月、“外研社·国才杯”全国大学生外语能力大赛英语组写作赛项、校级、第四等奖项、独立参赛，+2分
</t>
  </si>
  <si>
    <t>2023年9月至2024年7月、陕西师范大学、4.36，+10分</t>
  </si>
  <si>
    <t>（论文0分+课题25.4分+专业竞赛16.07分+专利0分+其他10分）×20%＝10.29</t>
  </si>
  <si>
    <t>童茵祺</t>
  </si>
  <si>
    <t>4.03（8/166）</t>
  </si>
  <si>
    <t>2021年9月、广东省教育科学规划项目、省级、《一核一带一区背景下的文化认同教育——以珠三角地区的粤剧传承传播为例》、第三署名、已结题，+8分
2023年12月、大学生创新创业训练计划项目、省级、《从青年群体视角探究银发短视频传播效果及发展路径》、第二署名、立项未结题，+4分
2024年5月、华南师范大学学生课外科研一般课题培育项目、校级、《基于扎根理论的文旅微短剧传播效果影响因素研究》、第一署名、立项未结题，+5分</t>
  </si>
  <si>
    <t>2023年8月、《重修本草那些年——基于html5》、2023年（第16届）中国大学生计算机设计大赛、全国竞赛、第三等级奖项、第三署名，+1.8分
2024年5月、《寻找收信人》、第十五届蓝桥杯全国软件和信息技术专业人才大赛-视觉艺术设计赛、省级竞赛、第二等级奖项、第一署名，+6分
2023年12月、英语组写作赛项、"外研社·国才杯"全国大学生英语写作大赛、校级竞赛、第四等级奖项、第一署名，+2分
2023年12月、英语组阅读赛项、外研社·国才杯全国大学生英语阅读大赛、校级竞赛、第四等级奖项、第一署名，+2分
2024年7月、《HealthVision一非接触式全面健康监测与智能管理系统》、2024年中国高校计算机大赛-网络技术挑战赛、省级竞赛、第二等级奖项、第二署名，+2.4分
2024年7月、《WellnessCore一非接触式健康监测与个性化数据追踪系统》、第二十六届中国机器人及人工智能大赛广东省选拔赛人工智能创新赛、省级竞赛、第三等级奖项、第一署名，+4.8分
2024年8月、《朔望新篇:祖冲之的历法革新》、2024年(第17届)中国大学生计算机设计大赛、全国竞赛、第三等级奖项、第一署名，+6分</t>
  </si>
  <si>
    <t>（论文0分+课题17分+专业竞赛25分+专利0分）×20%＝8.4</t>
  </si>
  <si>
    <t>陈金希</t>
  </si>
  <si>
    <t>3.91（29/166）</t>
  </si>
  <si>
    <t>1.2023年12月，《新媒体研究》、非核心期刊、第二作者、《社交货币理论下小红书内容生产构建策略及价值导向研究》、+1分
2.2024年2月、《喜剧世界》、非核心期刊、第一作者、《试论电影阳光普照中自我认同主题的空间美学表达》、+2分</t>
  </si>
  <si>
    <t xml:space="preserve">1.2022年5月、华南师范大学课外科研课题一般课题、《新媒体时代之惠州地区香港大营救的文化传播》、第一署名、已结题、+10分
2.2022年12月、大学生创新创业训练计划项目、校级、《新媒体语境下“潮起狮山”非遗品牌化运营》、第一署名、已结题、+10分
3.2023年5月、华南师范大学课外科研金种子培育项目、《惠州地区红色文化剧本杀运营与策划》、第一署名、已结题、+10分
4.2024年5月、华南师范大学课外科研金种子培育项目、《在流动中重塑：乡村情感认同体认同路径探析——基于肇庆封开县的调查》、第一署名、立项未结题、+5分
</t>
  </si>
  <si>
    <t>1.2023年3月、《乡村逆空心化理念下的本土红色文化传播影响机制研究——以惠州市惠阳区茶园村为例》、第十届“挑战杯”华南师范大学学生课外学术科技作品竞赛三等奖、校级、第四等级奖、第一署名、+1.5分</t>
  </si>
  <si>
    <t>2023年11月、一种存放老旧纸质材料的收纳袋、实用新型专利、第二署名、+4分</t>
  </si>
  <si>
    <t>（论文3分+课题35分+专业竞赛1.5分+专利4分）×20%＝8.7</t>
  </si>
  <si>
    <t>廖思琪</t>
  </si>
  <si>
    <t>4.11（1/166）</t>
  </si>
  <si>
    <t>2023年11月、《新媒体研究》、非核心期刊、第一作者、《社交货币：网络“梗”文化在社交互动中的传播逻辑》，+2分</t>
  </si>
  <si>
    <t>1.2021年6月、华南师范大学2021-2022学年学生课外科研一般课题培育项目、校级、《“乐享银龄”——打造老年非遗教育资源平台》、第二署名、已结题，+8分
2.2024年6月、华南师范大学2024-2025学年学生课外科研一般课题培育项目、校级、《银龄茶语：基于社交货币理论的老年茶文化教育虚拟社区研究》、第一署名、立项未结题，+5分</t>
  </si>
  <si>
    <t>1.2024年5月、《蓝真真——蓝桥杯文创IP设计》、第十五届蓝桥杯视觉艺术设计赛广东赛区正式赛道（命题）文创设计、省级、第三等级奖、第一署名，+5.6分
2.2024年5月、《简碳——任何时间，任何地点，简碳伴你随行》、第十五届蓝桥杯视觉艺术设计赛广东赛区专项赛道（命题）交互设计UI、省级、第三等级奖、第一署名，+4.8分
3.2024年3月、《星期八计划——青少年职业启蒙教育的引领者》、“挑战杯”大学生创业计划竞赛、校级、第三等级奖、第二署名，+0.9分
4.2024年7月、《职筑童梦——打造新市民儿童职业启蒙教育的新模式》、“互联网+”大学生创新创业大赛、校级、第二等级奖、第二署名，+1.2分
5.2021年10月、2021外研社国才杯全国英语写作大赛校级初赛、校级、第四等级奖、第一署名，+2分</t>
  </si>
  <si>
    <t>（论文2分+课题13分+专业竞赛14.5分+专利0分）×20%＝5.9</t>
  </si>
  <si>
    <t>郑希琦</t>
  </si>
  <si>
    <t>3.95（20/166）</t>
  </si>
  <si>
    <t>无，0分</t>
  </si>
  <si>
    <t>2022年4月、学生课外科研一般课题、校级、《植愈——面向大学生群体的植物种植与心理疗愈平台》、第一署名、已结题，+10分
2022年11月、大学生创新创业训练计划项目、校级、《植愈——面向大学生群体的植物种植与心理疗愈平台》、第一署名、已结题，+10分
2024年5月、学生课外科研一般课题、校级、《网络擦边行为对青少年的影响及对策研究——以抖音直播、短视频为例》、第一署名、立项未结题，+5分</t>
  </si>
  <si>
    <t>2021年10月、2021“外研社·国才杯”全国英语写作大赛、校级、第三等级奖、第一署名，+3分
2021年10月、2021“外研社·国才杯”全国英语阅读大赛、校级、第四等级奖、第一署名，+2分</t>
  </si>
  <si>
    <t>（论文0分+课题25分+专业竞赛5分+专利0分）×20%＝6</t>
  </si>
  <si>
    <t>甘佳怡</t>
  </si>
  <si>
    <t>无，+0分</t>
  </si>
  <si>
    <t>1.2022年12月、大学生创新创业训练项目、校级、《新媒体背景下黎家狮传播新路径探究与实践》、第二署名，已结题，+8分
2.2023年6月、华南师范大学课外科研一般课题培育项目、校级、《狮情画意助传承——“非遗彩扎狮头在社区”公益活动创新路径实践》、第二署名、已结题，+8分</t>
  </si>
  <si>
    <t>1.2024年4月、《文传拓界——“国际音乐+文旅”双IP联动文化交流新模式》、“挑战杯”大学生创业计划竞赛、省级、第三等级奖、第四署名，+1.8分
2.2024年5月、《蓝桥杯大赛IP形象设计魔小澜》、第十五届蓝桥杯全国软件和信息技术专业人才大赛——视觉艺术设计赛、省级、第三等级奖、第二署名，+2分
3.2024年7月、《基于混合脑电信号的机器人视觉感知与控制系统》、中国高校计算机大赛2024网络技术挑战赛、省级、第一等级奖项、第四署名，+2.25分</t>
  </si>
  <si>
    <t>（论文0分+课题16分+专业竞赛6.05分+专利0分）×20%=4.41</t>
  </si>
  <si>
    <t>陈思行</t>
  </si>
  <si>
    <t>4.01（13/166）</t>
  </si>
  <si>
    <t>1.2023年9月、《名家名作》、非核心期刊、第一作者、《审美焦虑：美学领域审美主体与审美客体的虚无悖论》，+2分
2.2024年5月、《中国市场》、非核心期刊、第二作者、《精细化管理视角下城市“三旧”改造的现实困境与路径探索——以广州市黄埔区“旧村改造”为例》，+1分</t>
  </si>
  <si>
    <t>1.2022年12月、大学生创新创业训练计划项目、校级、《基于共生理论的工业遗产保护更新研究——以佛山市南风古灶片区为例》、第一署名、已结题，+10分
2.2023年6月、2023-2024学年华南师范大学学生课外科研一般课题、校级、《共生视角下陶瓷文旅产业的融合发展分析——以佛山市为例》、第三署名、已结题，+5分
3.2024年6月、2024-2025学年华南师范大学科研立项一般课题培育项目、校级、《跨国技术并购对制造企业创新绩效的影响——基于高质量发展视角》、第二署名、立项未结题，+4分</t>
  </si>
  <si>
    <t>1.2024年6月、《黄埔红——城郊文旅引领者》、华南师范大学中国国际大学生创新大赛(2024)校赛(主赛道、红旅赛道)、校级、优胜奖（第四等级奖）、第二署名，+0.6分
2.2023年3月、《精细化管理视角下城市“三旧改造”的现实困境与路径探索——以广州市黄埔区“旧村改造”为例》、第十届“挑战杯”华南师范大学学生课外学术科技作品竞赛、校级、第三等级奖（第四等级奖）、第二署名，+0.6分
3.2021年10月、2021“外研社·国才杯”全国英语写作大赛校级初赛、校级、第四等级奖、第一署名，+2分</t>
  </si>
  <si>
    <t>（论文3分+课题19分+专业竞赛3.2分+专利0分）×20%＝5.04</t>
  </si>
  <si>
    <t>叶豫</t>
  </si>
  <si>
    <t>1、2023年12月、新媒体研究、非核心期刊、第一作者、《社交货币理论下小红书内容生产建构策略》，+2分
2、2024年2月、喜剧世界、非核心期刊、第二作者、《试论电影《阳光普照》中自我认同主题的空间美学表达》，+1分</t>
  </si>
  <si>
    <t>1、2022年11月、大学生创新创业训练计划项、校级、《青年心理疗愈之旅——数字化运营视角下体验式工业旅游线路设计》、第一署名、已结题，+10分
2、2024年4月、金种子课题、校级《在流动中重塑：乡村情感共同体认同路径探析——基于肇庆封开县的调查》、第二署名、未结题，+4分</t>
  </si>
  <si>
    <t>2021年12月、2021 "外研社·国才杯" 全国英语写作大赛、校级、第四等级奖、第一署名，+2分</t>
  </si>
  <si>
    <t>2023年11月、《一种存放老旧纸质材料的收纳袋》、实用新型专利、第三署名，+2分</t>
  </si>
  <si>
    <t>（论文3分+课题14分+专业竞赛2分+专利2分）×20%＝4.2</t>
  </si>
  <si>
    <t>陈屿涵</t>
  </si>
  <si>
    <t>3.94（21/166）</t>
  </si>
  <si>
    <r>
      <rPr>
        <sz val="9"/>
        <rFont val="宋体"/>
        <charset val="134"/>
      </rPr>
      <t>1. 2024年6月、</t>
    </r>
    <r>
      <rPr>
        <sz val="9"/>
        <rFont val="等线"/>
        <charset val="134"/>
        <scheme val="minor"/>
      </rPr>
      <t xml:space="preserve">文化产业、非核心期刊、第一作者、元宇宙视域下《原神》的品牌传播，+2分
</t>
    </r>
    <r>
      <rPr>
        <sz val="9"/>
        <rFont val="宋体"/>
        <charset val="134"/>
      </rPr>
      <t>2. 2024年8月</t>
    </r>
    <r>
      <rPr>
        <sz val="9"/>
        <rFont val="等线"/>
        <charset val="134"/>
        <scheme val="minor"/>
      </rPr>
      <t>，现代营销（下旬刊）、非核心期刊、第一作者、平台经济中的“大数据杀熟”现象：算法驱动下消费者的交易公平性问题，+2分</t>
    </r>
  </si>
  <si>
    <r>
      <rPr>
        <sz val="9"/>
        <rFont val="宋体"/>
        <charset val="134"/>
      </rPr>
      <t>1. 2022年4月</t>
    </r>
    <r>
      <rPr>
        <sz val="9"/>
        <rFont val="等线"/>
        <charset val="134"/>
        <scheme val="minor"/>
      </rPr>
      <t xml:space="preserve">、金种子课题、校级、数字化战略领导对制造集群创新绩效影响机制研究，第三署名，已结项，+5分
</t>
    </r>
    <r>
      <rPr>
        <sz val="9"/>
        <rFont val="宋体"/>
        <charset val="134"/>
      </rPr>
      <t>2. 2022年11月</t>
    </r>
    <r>
      <rPr>
        <sz val="9"/>
        <rFont val="等线"/>
        <charset val="134"/>
        <scheme val="minor"/>
      </rPr>
      <t xml:space="preserve">、大学生创新创业训练计划创新训练项目、校级、价值链下数字化转型驱动制造集群绿色转型机理研究、第二署名、已结题、+8分
</t>
    </r>
    <r>
      <rPr>
        <sz val="9"/>
        <rFont val="宋体"/>
        <charset val="134"/>
      </rPr>
      <t>3. 2024年5月</t>
    </r>
    <r>
      <rPr>
        <sz val="9"/>
        <rFont val="等线"/>
        <charset val="134"/>
        <scheme val="minor"/>
      </rPr>
      <t>、一般课题、校级、绿色信贷能够改善企业ESG表现吗？——基于双重差分模型的实证研究、第三署名、已结题、+5分</t>
    </r>
  </si>
  <si>
    <t>（论文4分+课题18分+专业竞赛0分+专利0分）×20%=4.4</t>
  </si>
  <si>
    <t>刘瑞楠</t>
  </si>
  <si>
    <t>3.83（51/166）</t>
  </si>
  <si>
    <t>2022年11月、大学生创新创业训练计划项目、校级、《凝“剧”红色文化，开拓创想空间——新时代剧本杀与博物馆融合构建研究》、第五署名、已结题，+1分</t>
  </si>
  <si>
    <t>（论文0分+课题1分+专业竞赛0分+专利0分）×20%＝0.2</t>
  </si>
  <si>
    <t>文化产业管理/120210</t>
  </si>
  <si>
    <t>赖莹莹</t>
  </si>
  <si>
    <t>4.17（2/60）</t>
  </si>
  <si>
    <t>2023年10月、《黑龙江画报》、非核心期刊、第一作者、《文化基因视角下乳源瑶绣的文化识别与传承策略研究》，+2分</t>
  </si>
  <si>
    <t>2023年3月、华南师范大学学生课外科研金种子课题、校级、《惠州地区红色文化剧本杀策划与运营》、第二署名、已结题，+8分
2022年12月、大学生创新创业训练计划项目、校级、《新媒体语境下“潮起狮山”非遗品牌化运营》、第二署名、已结题，+8分</t>
  </si>
  <si>
    <t>2023年3月、《乡村逆空心化理念下的本土红色文化传播影响机制研究——以惠州市惠阳区茶园村为例》、第十届“挑战杯”华南师范大学学生课外学术科技作品竞赛、校级、第三等级奖、第四署名，+0.68分</t>
  </si>
  <si>
    <t>2023年9月至2024年7月、首都师范大学、4.2，+10分</t>
  </si>
  <si>
    <t>（论文2分+课题16分+专业竞赛0.68分+交换10分）×20%＝5.74</t>
  </si>
  <si>
    <t>李泳瑶</t>
  </si>
  <si>
    <t>3.84(6/60)</t>
  </si>
  <si>
    <t>2024年7月20日、《明日风尚》、非核心期刊、第一作者、《基于沉浸理论的广东非物质文化遗产文化体验馆经营模式创新探索》，+2分
2024年8月20日、《魅力中国》、非核心期刊、第一作者、《新消费背景下青年对青年文化社区品牌认知研究》，+2分</t>
  </si>
  <si>
    <t>2022年11月、华南师范大学大学生创新创业训练计划创业训练项目、省级、《一江闲叹——广府叹早茶体验品牌建设运营项目》、第一署名、已结题，+12分
2023年6月、2023-2024学年华南师范大学科研立项一般课题培育项目、校级、《基于沉浸理论下的文化体验建设路径研究》、第三署名、已结题，+5分</t>
  </si>
  <si>
    <t>（论文4分+课题17分+专业竞赛0分+专利0分）×20%＝4.2</t>
  </si>
  <si>
    <t>周冰怡</t>
  </si>
  <si>
    <t>3.79（11/60）</t>
  </si>
  <si>
    <t>2023年2月、大学生创新创业训练计划项目、校级、《凝“剧”红色文化，开拓创想空间 ——新时代剧本杀与博物馆融合构建研究》、第三署名、已结题、+5分</t>
  </si>
  <si>
    <t>2023年9月至2024年1月、西南大学、3.95、+5分</t>
  </si>
  <si>
    <t>（课题5分+其他5分）=2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</si>
</sst>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00_ "/>
  </numFmts>
  <fonts count="34">
    <font>
      <sz val="11"/>
      <color theme="1"/>
      <name val="等线"/>
      <charset val="134"/>
      <scheme val="minor"/>
    </font>
    <font>
      <sz val="11"/>
      <name val="等线"/>
      <charset val="134"/>
      <scheme val="minor"/>
    </font>
    <font>
      <b/>
      <sz val="12"/>
      <color indexed="8"/>
      <name val="宋体"/>
      <charset val="134"/>
    </font>
    <font>
      <b/>
      <sz val="10.5"/>
      <name val="宋体"/>
      <charset val="134"/>
    </font>
    <font>
      <b/>
      <sz val="10.5"/>
      <color rgb="FFFF0000"/>
      <name val="宋体"/>
      <charset val="134"/>
    </font>
    <font>
      <sz val="10.5"/>
      <name val="等线"/>
      <charset val="134"/>
      <scheme val="minor"/>
    </font>
    <font>
      <sz val="9"/>
      <name val="等线"/>
      <charset val="134"/>
      <scheme val="minor"/>
    </font>
    <font>
      <sz val="10"/>
      <name val="宋体"/>
      <charset val="134"/>
    </font>
    <font>
      <sz val="10"/>
      <color theme="1"/>
      <name val="宋体"/>
      <charset val="134"/>
    </font>
    <font>
      <sz val="10"/>
      <name val="等线"/>
      <charset val="134"/>
    </font>
    <font>
      <sz val="9"/>
      <name val="等线"/>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sz val="9"/>
      <name val="Arial"/>
      <charset val="134"/>
    </font>
    <font>
      <b/>
      <sz val="9"/>
      <name val="等线"/>
      <charset val="134"/>
      <scheme val="minor"/>
    </font>
    <font>
      <sz val="9"/>
      <color rgb="FFFF00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38">
    <xf numFmtId="0" fontId="0" fillId="0" borderId="0" xfId="0"/>
    <xf numFmtId="0" fontId="0" fillId="0" borderId="0" xfId="49"/>
    <xf numFmtId="0" fontId="0" fillId="0" borderId="0" xfId="49" applyFont="1" applyFill="1" applyAlignment="1"/>
    <xf numFmtId="0" fontId="0" fillId="0" borderId="0" xfId="49" applyFont="1" applyFill="1" applyAlignment="1">
      <alignment horizontal="left" wrapText="1"/>
    </xf>
    <xf numFmtId="0" fontId="0" fillId="0" borderId="0" xfId="49" applyFont="1" applyFill="1" applyAlignment="1">
      <alignment vertical="center"/>
    </xf>
    <xf numFmtId="0" fontId="1" fillId="0" borderId="0" xfId="49" applyFont="1"/>
    <xf numFmtId="0" fontId="0" fillId="0" borderId="0" xfId="49" applyFill="1"/>
    <xf numFmtId="0" fontId="0" fillId="0" borderId="0" xfId="49" applyAlignment="1">
      <alignment horizontal="center"/>
    </xf>
    <xf numFmtId="0" fontId="2" fillId="0" borderId="1" xfId="49" applyFont="1" applyBorder="1" applyAlignment="1">
      <alignment horizontal="center" vertical="center" wrapText="1"/>
    </xf>
    <xf numFmtId="0" fontId="2" fillId="0" borderId="1" xfId="49"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7" fillId="0" borderId="1" xfId="0" applyFont="1" applyBorder="1" applyAlignment="1">
      <alignment vertical="top" wrapText="1"/>
    </xf>
    <xf numFmtId="0" fontId="6" fillId="0" borderId="0" xfId="0" applyFont="1" applyFill="1" applyBorder="1" applyAlignment="1">
      <alignment horizontal="left" vertical="center" wrapText="1"/>
    </xf>
    <xf numFmtId="0" fontId="5"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0" xfId="49" applyFont="1" applyBorder="1" applyAlignment="1">
      <alignment horizontal="center" vertical="center" wrapText="1"/>
    </xf>
    <xf numFmtId="0" fontId="5" fillId="0" borderId="0"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3" fillId="2" borderId="1" xfId="49" applyFont="1" applyFill="1" applyBorder="1" applyAlignment="1">
      <alignment horizontal="center" vertical="center" wrapText="1"/>
    </xf>
    <xf numFmtId="180" fontId="5" fillId="2"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180" fontId="9" fillId="2"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7"/>
  <sheetViews>
    <sheetView tabSelected="1" zoomScale="70" zoomScaleNormal="70" topLeftCell="A41" workbookViewId="0">
      <selection activeCell="L6" sqref="L6"/>
    </sheetView>
  </sheetViews>
  <sheetFormatPr defaultColWidth="9" defaultRowHeight="13.8"/>
  <cols>
    <col min="1" max="1" width="9" style="1"/>
    <col min="2" max="2" width="20.25" style="1" customWidth="1"/>
    <col min="3" max="3" width="9" style="6" customWidth="1"/>
    <col min="4" max="4" width="9" style="1" customWidth="1"/>
    <col min="5" max="5" width="10" style="1" customWidth="1"/>
    <col min="6" max="6" width="9" style="1"/>
    <col min="7" max="7" width="36.1111111111111" style="1" customWidth="1"/>
    <col min="8" max="8" width="31.8888888888889" style="1" customWidth="1"/>
    <col min="9" max="9" width="46.4444444444444" style="1" customWidth="1"/>
    <col min="10" max="11" width="9" style="1" customWidth="1"/>
    <col min="12" max="12" width="9" style="7" customWidth="1"/>
    <col min="13" max="13" width="40" style="1" customWidth="1"/>
    <col min="14" max="14" width="9.11111111111111" style="7"/>
    <col min="15" max="16384" width="9" style="1"/>
  </cols>
  <sheetData>
    <row r="1" ht="15.6" spans="1:14">
      <c r="A1" s="8" t="s">
        <v>0</v>
      </c>
      <c r="B1" s="8"/>
      <c r="C1" s="9"/>
      <c r="D1" s="8"/>
      <c r="E1" s="8"/>
      <c r="F1" s="8"/>
      <c r="G1" s="8"/>
      <c r="H1" s="8"/>
      <c r="I1" s="8"/>
      <c r="J1" s="8"/>
      <c r="K1" s="8"/>
      <c r="L1" s="8"/>
      <c r="M1" s="8"/>
      <c r="N1" s="8"/>
    </row>
    <row r="2" ht="15.6" spans="1:14">
      <c r="A2" s="10" t="s">
        <v>1</v>
      </c>
      <c r="B2" s="10" t="s">
        <v>2</v>
      </c>
      <c r="C2" s="11" t="s">
        <v>3</v>
      </c>
      <c r="D2" s="10" t="s">
        <v>4</v>
      </c>
      <c r="E2" s="10" t="s">
        <v>5</v>
      </c>
      <c r="F2" s="12" t="s">
        <v>6</v>
      </c>
      <c r="G2" s="8" t="s">
        <v>7</v>
      </c>
      <c r="H2" s="8"/>
      <c r="I2" s="8"/>
      <c r="J2" s="8"/>
      <c r="K2" s="8"/>
      <c r="L2" s="8"/>
      <c r="M2" s="8"/>
      <c r="N2" s="32" t="s">
        <v>8</v>
      </c>
    </row>
    <row r="3" ht="72" spans="1:14">
      <c r="A3" s="10"/>
      <c r="B3" s="10"/>
      <c r="C3" s="11"/>
      <c r="D3" s="10"/>
      <c r="E3" s="10"/>
      <c r="F3" s="12"/>
      <c r="G3" s="10" t="s">
        <v>9</v>
      </c>
      <c r="H3" s="10" t="s">
        <v>10</v>
      </c>
      <c r="I3" s="10" t="s">
        <v>11</v>
      </c>
      <c r="J3" s="10" t="s">
        <v>12</v>
      </c>
      <c r="K3" s="10" t="s">
        <v>13</v>
      </c>
      <c r="L3" s="12" t="s">
        <v>14</v>
      </c>
      <c r="M3" s="10" t="s">
        <v>15</v>
      </c>
      <c r="N3" s="32"/>
    </row>
    <row r="4" ht="376.2" spans="1:14">
      <c r="A4" s="13">
        <v>1</v>
      </c>
      <c r="B4" s="13" t="s">
        <v>16</v>
      </c>
      <c r="C4" s="14" t="s">
        <v>17</v>
      </c>
      <c r="D4" s="15" t="s">
        <v>18</v>
      </c>
      <c r="E4" s="15" t="s">
        <v>19</v>
      </c>
      <c r="F4" s="15">
        <v>91</v>
      </c>
      <c r="G4" s="16" t="s">
        <v>20</v>
      </c>
      <c r="H4" s="17" t="s">
        <v>21</v>
      </c>
      <c r="I4" s="16" t="s">
        <v>22</v>
      </c>
      <c r="J4" s="16"/>
      <c r="K4" s="26"/>
      <c r="L4" s="15">
        <v>57</v>
      </c>
      <c r="M4" s="15" t="s">
        <v>23</v>
      </c>
      <c r="N4" s="33">
        <f t="shared" ref="N4:N15" si="0">F4*0.8+L4*0.2</f>
        <v>84.2</v>
      </c>
    </row>
    <row r="5" s="1" customFormat="1" ht="228" spans="1:14">
      <c r="A5" s="13">
        <v>2</v>
      </c>
      <c r="B5" s="13" t="s">
        <v>16</v>
      </c>
      <c r="C5" s="14" t="s">
        <v>24</v>
      </c>
      <c r="D5" s="15" t="s">
        <v>25</v>
      </c>
      <c r="E5" s="15" t="s">
        <v>26</v>
      </c>
      <c r="F5" s="15">
        <v>93.4</v>
      </c>
      <c r="G5" s="16" t="s">
        <v>27</v>
      </c>
      <c r="H5" s="16" t="s">
        <v>28</v>
      </c>
      <c r="I5" s="16" t="s">
        <v>29</v>
      </c>
      <c r="J5" s="16"/>
      <c r="K5" s="16"/>
      <c r="L5" s="15">
        <v>41</v>
      </c>
      <c r="M5" s="15" t="s">
        <v>30</v>
      </c>
      <c r="N5" s="33">
        <f t="shared" si="0"/>
        <v>82.92</v>
      </c>
    </row>
    <row r="6" s="1" customFormat="1" ht="285" spans="1:14">
      <c r="A6" s="13">
        <v>3</v>
      </c>
      <c r="B6" s="13" t="s">
        <v>16</v>
      </c>
      <c r="C6" s="14" t="s">
        <v>31</v>
      </c>
      <c r="D6" s="15" t="s">
        <v>18</v>
      </c>
      <c r="E6" s="15" t="s">
        <v>32</v>
      </c>
      <c r="F6" s="15">
        <v>91.5</v>
      </c>
      <c r="G6" s="16" t="s">
        <v>33</v>
      </c>
      <c r="H6" s="16" t="s">
        <v>34</v>
      </c>
      <c r="I6" s="16" t="s">
        <v>35</v>
      </c>
      <c r="J6" s="16"/>
      <c r="K6" s="16"/>
      <c r="L6" s="15">
        <v>39</v>
      </c>
      <c r="M6" s="15" t="s">
        <v>36</v>
      </c>
      <c r="N6" s="33">
        <f t="shared" si="0"/>
        <v>81</v>
      </c>
    </row>
    <row r="7" s="2" customFormat="1" ht="216.6" spans="1:14">
      <c r="A7" s="13">
        <v>4</v>
      </c>
      <c r="B7" s="13" t="s">
        <v>16</v>
      </c>
      <c r="C7" s="14" t="s">
        <v>37</v>
      </c>
      <c r="D7" s="15" t="s">
        <v>18</v>
      </c>
      <c r="E7" s="15" t="s">
        <v>38</v>
      </c>
      <c r="F7" s="15">
        <v>90</v>
      </c>
      <c r="G7" s="16" t="s">
        <v>39</v>
      </c>
      <c r="H7" s="16" t="s">
        <v>40</v>
      </c>
      <c r="I7" s="16" t="s">
        <v>41</v>
      </c>
      <c r="J7" s="16"/>
      <c r="K7" s="16"/>
      <c r="L7" s="15">
        <v>26</v>
      </c>
      <c r="M7" s="34" t="s">
        <v>42</v>
      </c>
      <c r="N7" s="33">
        <f t="shared" si="0"/>
        <v>77.2</v>
      </c>
    </row>
    <row r="8" s="2" customFormat="1" ht="182.4" spans="1:14">
      <c r="A8" s="13">
        <v>5</v>
      </c>
      <c r="B8" s="13" t="s">
        <v>16</v>
      </c>
      <c r="C8" s="14" t="s">
        <v>43</v>
      </c>
      <c r="D8" s="15" t="s">
        <v>18</v>
      </c>
      <c r="E8" s="15" t="s">
        <v>44</v>
      </c>
      <c r="F8" s="15">
        <v>88.5</v>
      </c>
      <c r="G8" s="16" t="s">
        <v>45</v>
      </c>
      <c r="H8" s="16" t="s">
        <v>46</v>
      </c>
      <c r="I8" s="16" t="s">
        <v>47</v>
      </c>
      <c r="J8" s="16"/>
      <c r="K8" s="16"/>
      <c r="L8" s="15">
        <v>26</v>
      </c>
      <c r="M8" s="15" t="s">
        <v>48</v>
      </c>
      <c r="N8" s="33">
        <f t="shared" si="0"/>
        <v>76</v>
      </c>
    </row>
    <row r="9" s="1" customFormat="1" ht="91.2" spans="1:14">
      <c r="A9" s="13">
        <v>6</v>
      </c>
      <c r="B9" s="13" t="s">
        <v>16</v>
      </c>
      <c r="C9" s="14" t="s">
        <v>49</v>
      </c>
      <c r="D9" s="14" t="s">
        <v>18</v>
      </c>
      <c r="E9" s="14" t="s">
        <v>50</v>
      </c>
      <c r="F9" s="14">
        <v>88.4</v>
      </c>
      <c r="G9" s="18"/>
      <c r="H9" s="18"/>
      <c r="I9" s="18" t="s">
        <v>51</v>
      </c>
      <c r="J9" s="18"/>
      <c r="K9" s="18"/>
      <c r="L9" s="14">
        <v>25</v>
      </c>
      <c r="M9" s="14" t="s">
        <v>52</v>
      </c>
      <c r="N9" s="33">
        <f t="shared" si="0"/>
        <v>75.72</v>
      </c>
    </row>
    <row r="10" s="1" customFormat="1" ht="342" spans="1:14">
      <c r="A10" s="19">
        <v>1</v>
      </c>
      <c r="B10" s="19" t="s">
        <v>53</v>
      </c>
      <c r="C10" s="14" t="s">
        <v>54</v>
      </c>
      <c r="D10" s="14" t="s">
        <v>18</v>
      </c>
      <c r="E10" s="14" t="s">
        <v>55</v>
      </c>
      <c r="F10" s="14">
        <v>92.5</v>
      </c>
      <c r="G10" s="18" t="s">
        <v>56</v>
      </c>
      <c r="H10" s="18" t="s">
        <v>57</v>
      </c>
      <c r="I10" s="18" t="s">
        <v>58</v>
      </c>
      <c r="J10" s="18"/>
      <c r="K10" s="18"/>
      <c r="L10" s="14">
        <v>53</v>
      </c>
      <c r="M10" s="35" t="s">
        <v>59</v>
      </c>
      <c r="N10" s="33">
        <f t="shared" si="0"/>
        <v>84.6</v>
      </c>
    </row>
    <row r="11" s="1" customFormat="1" ht="182.4" spans="1:14">
      <c r="A11" s="19">
        <v>2</v>
      </c>
      <c r="B11" s="19" t="s">
        <v>53</v>
      </c>
      <c r="C11" s="14" t="s">
        <v>60</v>
      </c>
      <c r="D11" s="14" t="s">
        <v>61</v>
      </c>
      <c r="E11" s="14" t="s">
        <v>62</v>
      </c>
      <c r="F11" s="14">
        <v>91.9</v>
      </c>
      <c r="G11" s="18" t="s">
        <v>63</v>
      </c>
      <c r="H11" s="18" t="s">
        <v>64</v>
      </c>
      <c r="I11" s="18" t="s">
        <v>65</v>
      </c>
      <c r="J11" s="18"/>
      <c r="K11" s="18"/>
      <c r="L11" s="14">
        <v>42</v>
      </c>
      <c r="M11" s="14" t="s">
        <v>66</v>
      </c>
      <c r="N11" s="33">
        <f t="shared" si="0"/>
        <v>81.92</v>
      </c>
    </row>
    <row r="12" s="1" customFormat="1" ht="273.6" spans="1:14">
      <c r="A12" s="19">
        <v>3</v>
      </c>
      <c r="B12" s="13" t="s">
        <v>53</v>
      </c>
      <c r="C12" s="14" t="s">
        <v>67</v>
      </c>
      <c r="D12" s="15" t="s">
        <v>18</v>
      </c>
      <c r="E12" s="15" t="s">
        <v>68</v>
      </c>
      <c r="F12" s="15">
        <v>90.2</v>
      </c>
      <c r="G12" s="16" t="s">
        <v>69</v>
      </c>
      <c r="H12" s="16" t="s">
        <v>70</v>
      </c>
      <c r="I12" s="16" t="s">
        <v>71</v>
      </c>
      <c r="J12" s="16"/>
      <c r="K12" s="16"/>
      <c r="L12" s="15">
        <v>47</v>
      </c>
      <c r="M12" s="15" t="s">
        <v>72</v>
      </c>
      <c r="N12" s="33">
        <f t="shared" si="0"/>
        <v>81.56</v>
      </c>
    </row>
    <row r="13" s="1" customFormat="1" ht="182.4" spans="1:14">
      <c r="A13" s="19">
        <v>4</v>
      </c>
      <c r="B13" s="19" t="s">
        <v>53</v>
      </c>
      <c r="C13" s="14" t="s">
        <v>73</v>
      </c>
      <c r="D13" s="14" t="s">
        <v>18</v>
      </c>
      <c r="E13" s="14" t="s">
        <v>74</v>
      </c>
      <c r="F13" s="14">
        <v>90.4</v>
      </c>
      <c r="G13" s="18" t="s">
        <v>75</v>
      </c>
      <c r="H13" s="18" t="s">
        <v>76</v>
      </c>
      <c r="I13" s="18" t="s">
        <v>77</v>
      </c>
      <c r="J13" s="18"/>
      <c r="K13" s="18"/>
      <c r="L13" s="14">
        <v>43</v>
      </c>
      <c r="M13" s="14" t="s">
        <v>78</v>
      </c>
      <c r="N13" s="33">
        <f t="shared" si="0"/>
        <v>80.92</v>
      </c>
    </row>
    <row r="14" s="1" customFormat="1" ht="148.2" spans="1:14">
      <c r="A14" s="19">
        <v>5</v>
      </c>
      <c r="B14" s="19" t="s">
        <v>53</v>
      </c>
      <c r="C14" s="14" t="s">
        <v>79</v>
      </c>
      <c r="D14" s="14" t="s">
        <v>18</v>
      </c>
      <c r="E14" s="14" t="s">
        <v>80</v>
      </c>
      <c r="F14" s="14">
        <v>91.7</v>
      </c>
      <c r="G14" s="18" t="s">
        <v>45</v>
      </c>
      <c r="H14" s="18" t="s">
        <v>81</v>
      </c>
      <c r="I14" s="18" t="s">
        <v>82</v>
      </c>
      <c r="J14" s="18"/>
      <c r="K14" s="18"/>
      <c r="L14" s="14">
        <v>26</v>
      </c>
      <c r="M14" s="14" t="s">
        <v>83</v>
      </c>
      <c r="N14" s="33">
        <f t="shared" si="0"/>
        <v>78.56</v>
      </c>
    </row>
    <row r="15" s="3" customFormat="1" ht="159.6" spans="1:14">
      <c r="A15" s="19">
        <v>6</v>
      </c>
      <c r="B15" s="19" t="s">
        <v>53</v>
      </c>
      <c r="C15" s="14" t="s">
        <v>84</v>
      </c>
      <c r="D15" s="14" t="s">
        <v>18</v>
      </c>
      <c r="E15" s="14" t="s">
        <v>85</v>
      </c>
      <c r="F15" s="14">
        <v>91.1</v>
      </c>
      <c r="G15" s="18"/>
      <c r="H15" s="18" t="s">
        <v>86</v>
      </c>
      <c r="I15" s="18" t="s">
        <v>87</v>
      </c>
      <c r="J15" s="18"/>
      <c r="K15" s="18"/>
      <c r="L15" s="14">
        <v>20</v>
      </c>
      <c r="M15" s="14" t="s">
        <v>88</v>
      </c>
      <c r="N15" s="33">
        <f t="shared" si="0"/>
        <v>76.88</v>
      </c>
    </row>
    <row r="16" s="4" customFormat="1" ht="108" spans="1:14">
      <c r="A16" s="19">
        <v>7</v>
      </c>
      <c r="B16" s="13" t="s">
        <v>53</v>
      </c>
      <c r="C16" s="14" t="s">
        <v>89</v>
      </c>
      <c r="D16" s="15" t="s">
        <v>61</v>
      </c>
      <c r="E16" s="15" t="s">
        <v>90</v>
      </c>
      <c r="F16" s="15">
        <v>83.8</v>
      </c>
      <c r="G16" s="16" t="s">
        <v>45</v>
      </c>
      <c r="H16" s="20" t="s">
        <v>91</v>
      </c>
      <c r="I16" s="16" t="s">
        <v>45</v>
      </c>
      <c r="J16" s="16"/>
      <c r="K16" s="16"/>
      <c r="L16" s="15">
        <v>4</v>
      </c>
      <c r="M16" s="15" t="s">
        <v>92</v>
      </c>
      <c r="N16" s="33">
        <f t="shared" ref="N16:N33" si="1">F16*0.8+L16*0.2</f>
        <v>67.84</v>
      </c>
    </row>
    <row r="17" s="1" customFormat="1" ht="159.6" spans="1:14">
      <c r="A17" s="13">
        <v>1</v>
      </c>
      <c r="B17" s="13" t="s">
        <v>93</v>
      </c>
      <c r="C17" s="14" t="s">
        <v>94</v>
      </c>
      <c r="D17" s="14" t="s">
        <v>18</v>
      </c>
      <c r="E17" s="14" t="s">
        <v>95</v>
      </c>
      <c r="F17" s="14">
        <v>90.6</v>
      </c>
      <c r="G17" s="18" t="s">
        <v>96</v>
      </c>
      <c r="H17" s="21" t="s">
        <v>97</v>
      </c>
      <c r="I17" s="18" t="s">
        <v>98</v>
      </c>
      <c r="J17" s="21"/>
      <c r="K17" s="18"/>
      <c r="L17" s="14">
        <v>42</v>
      </c>
      <c r="M17" s="14" t="s">
        <v>99</v>
      </c>
      <c r="N17" s="33">
        <f t="shared" si="1"/>
        <v>80.88</v>
      </c>
    </row>
    <row r="18" s="2" customFormat="1" ht="159.6" spans="1:14">
      <c r="A18" s="13">
        <v>2</v>
      </c>
      <c r="B18" s="13" t="s">
        <v>93</v>
      </c>
      <c r="C18" s="14" t="s">
        <v>100</v>
      </c>
      <c r="D18" s="14" t="s">
        <v>18</v>
      </c>
      <c r="E18" s="14" t="s">
        <v>101</v>
      </c>
      <c r="F18" s="14">
        <v>89.9</v>
      </c>
      <c r="G18" s="18" t="s">
        <v>102</v>
      </c>
      <c r="H18" s="18" t="s">
        <v>103</v>
      </c>
      <c r="I18" s="18" t="s">
        <v>104</v>
      </c>
      <c r="J18" s="18"/>
      <c r="K18" s="18"/>
      <c r="L18" s="14">
        <v>40</v>
      </c>
      <c r="M18" s="14" t="s">
        <v>105</v>
      </c>
      <c r="N18" s="33">
        <f t="shared" si="1"/>
        <v>79.92</v>
      </c>
    </row>
    <row r="19" s="1" customFormat="1" ht="239.4" spans="1:14">
      <c r="A19" s="13">
        <v>3</v>
      </c>
      <c r="B19" s="13" t="s">
        <v>93</v>
      </c>
      <c r="C19" s="14" t="s">
        <v>106</v>
      </c>
      <c r="D19" s="15" t="s">
        <v>18</v>
      </c>
      <c r="E19" s="15" t="s">
        <v>107</v>
      </c>
      <c r="F19" s="15">
        <v>90.7</v>
      </c>
      <c r="G19" s="16" t="s">
        <v>45</v>
      </c>
      <c r="H19" s="16" t="s">
        <v>108</v>
      </c>
      <c r="I19" s="16" t="s">
        <v>109</v>
      </c>
      <c r="J19" s="16"/>
      <c r="K19" s="16"/>
      <c r="L19" s="15">
        <v>36</v>
      </c>
      <c r="M19" s="15" t="s">
        <v>110</v>
      </c>
      <c r="N19" s="33">
        <f t="shared" si="1"/>
        <v>79.76</v>
      </c>
    </row>
    <row r="20" s="1" customFormat="1" ht="239.4" spans="1:14">
      <c r="A20" s="13">
        <v>4</v>
      </c>
      <c r="B20" s="13" t="s">
        <v>93</v>
      </c>
      <c r="C20" s="14" t="s">
        <v>111</v>
      </c>
      <c r="D20" s="15" t="s">
        <v>18</v>
      </c>
      <c r="E20" s="15" t="s">
        <v>112</v>
      </c>
      <c r="F20" s="15">
        <v>89.9</v>
      </c>
      <c r="G20" s="16" t="s">
        <v>113</v>
      </c>
      <c r="H20" s="16" t="s">
        <v>114</v>
      </c>
      <c r="I20" s="16" t="s">
        <v>115</v>
      </c>
      <c r="J20" s="16"/>
      <c r="K20" s="16"/>
      <c r="L20" s="15">
        <v>39</v>
      </c>
      <c r="M20" s="15" t="s">
        <v>116</v>
      </c>
      <c r="N20" s="33">
        <f t="shared" si="1"/>
        <v>79.72</v>
      </c>
    </row>
    <row r="21" s="1" customFormat="1" ht="216.6" spans="1:14">
      <c r="A21" s="13">
        <v>5</v>
      </c>
      <c r="B21" s="19" t="s">
        <v>93</v>
      </c>
      <c r="C21" s="14" t="s">
        <v>117</v>
      </c>
      <c r="D21" s="15" t="s">
        <v>18</v>
      </c>
      <c r="E21" s="15" t="s">
        <v>118</v>
      </c>
      <c r="F21" s="22">
        <v>89.3</v>
      </c>
      <c r="G21" s="16" t="s">
        <v>119</v>
      </c>
      <c r="H21" s="16" t="s">
        <v>120</v>
      </c>
      <c r="I21" s="16" t="s">
        <v>121</v>
      </c>
      <c r="J21" s="16"/>
      <c r="K21" s="16"/>
      <c r="L21" s="22">
        <v>32</v>
      </c>
      <c r="M21" s="15" t="s">
        <v>122</v>
      </c>
      <c r="N21" s="33">
        <f t="shared" si="1"/>
        <v>77.84</v>
      </c>
    </row>
    <row r="22" s="1" customFormat="1" ht="171" spans="1:14">
      <c r="A22" s="13">
        <v>6</v>
      </c>
      <c r="B22" s="13" t="s">
        <v>93</v>
      </c>
      <c r="C22" s="14" t="s">
        <v>123</v>
      </c>
      <c r="D22" s="15" t="s">
        <v>18</v>
      </c>
      <c r="E22" s="15" t="s">
        <v>124</v>
      </c>
      <c r="F22" s="15">
        <v>87.6</v>
      </c>
      <c r="G22" s="16" t="s">
        <v>125</v>
      </c>
      <c r="H22" s="16" t="s">
        <v>126</v>
      </c>
      <c r="I22" s="16" t="s">
        <v>127</v>
      </c>
      <c r="J22" s="16"/>
      <c r="K22" s="16"/>
      <c r="L22" s="15">
        <v>35</v>
      </c>
      <c r="M22" s="15" t="s">
        <v>128</v>
      </c>
      <c r="N22" s="33">
        <f t="shared" si="1"/>
        <v>77.08</v>
      </c>
    </row>
    <row r="23" s="2" customFormat="1" ht="132" spans="1:14">
      <c r="A23" s="13">
        <v>7</v>
      </c>
      <c r="B23" s="13" t="s">
        <v>93</v>
      </c>
      <c r="C23" s="14" t="s">
        <v>129</v>
      </c>
      <c r="D23" s="15" t="s">
        <v>61</v>
      </c>
      <c r="E23" s="15" t="s">
        <v>130</v>
      </c>
      <c r="F23" s="15">
        <v>88</v>
      </c>
      <c r="G23" s="16"/>
      <c r="H23" s="23" t="s">
        <v>131</v>
      </c>
      <c r="I23" s="23" t="s">
        <v>132</v>
      </c>
      <c r="J23" s="36" t="s">
        <v>133</v>
      </c>
      <c r="K23" s="16"/>
      <c r="L23" s="15">
        <v>19</v>
      </c>
      <c r="M23" s="15" t="s">
        <v>134</v>
      </c>
      <c r="N23" s="33">
        <f t="shared" si="1"/>
        <v>74.2</v>
      </c>
    </row>
    <row r="24" s="2" customFormat="1" ht="57" spans="1:14">
      <c r="A24" s="13">
        <v>8</v>
      </c>
      <c r="B24" s="13" t="s">
        <v>93</v>
      </c>
      <c r="C24" s="14" t="s">
        <v>135</v>
      </c>
      <c r="D24" s="15" t="s">
        <v>18</v>
      </c>
      <c r="E24" s="15" t="s">
        <v>136</v>
      </c>
      <c r="F24" s="15">
        <v>88.9</v>
      </c>
      <c r="G24" s="16"/>
      <c r="H24" s="16"/>
      <c r="I24" s="16" t="s">
        <v>137</v>
      </c>
      <c r="J24" s="16"/>
      <c r="K24" s="16"/>
      <c r="L24" s="15">
        <v>2</v>
      </c>
      <c r="M24" s="15" t="s">
        <v>138</v>
      </c>
      <c r="N24" s="33">
        <f t="shared" si="1"/>
        <v>71.52</v>
      </c>
    </row>
    <row r="25" s="2" customFormat="1" ht="102.6" spans="1:14">
      <c r="A25" s="13">
        <v>9</v>
      </c>
      <c r="B25" s="13" t="s">
        <v>93</v>
      </c>
      <c r="C25" s="14" t="s">
        <v>139</v>
      </c>
      <c r="D25" s="15" t="s">
        <v>18</v>
      </c>
      <c r="E25" s="15" t="s">
        <v>140</v>
      </c>
      <c r="F25" s="15">
        <v>85.8</v>
      </c>
      <c r="G25" s="16"/>
      <c r="H25" s="16" t="s">
        <v>141</v>
      </c>
      <c r="I25" s="16" t="s">
        <v>142</v>
      </c>
      <c r="J25" s="16"/>
      <c r="K25" s="16"/>
      <c r="L25" s="15">
        <v>5</v>
      </c>
      <c r="M25" s="15" t="s">
        <v>143</v>
      </c>
      <c r="N25" s="33">
        <f t="shared" si="1"/>
        <v>69.64</v>
      </c>
    </row>
    <row r="26" s="2" customFormat="1" ht="159.6" spans="1:14">
      <c r="A26" s="13">
        <v>1</v>
      </c>
      <c r="B26" s="13" t="s">
        <v>144</v>
      </c>
      <c r="C26" s="14" t="s">
        <v>145</v>
      </c>
      <c r="D26" s="15" t="s">
        <v>18</v>
      </c>
      <c r="E26" s="15" t="s">
        <v>146</v>
      </c>
      <c r="F26" s="15">
        <v>91.5</v>
      </c>
      <c r="G26" s="16"/>
      <c r="H26" s="16" t="s">
        <v>147</v>
      </c>
      <c r="I26" s="16" t="s">
        <v>148</v>
      </c>
      <c r="J26" s="16"/>
      <c r="K26" s="16"/>
      <c r="L26" s="15">
        <v>32</v>
      </c>
      <c r="M26" s="15" t="s">
        <v>149</v>
      </c>
      <c r="N26" s="33">
        <f t="shared" si="1"/>
        <v>79.6</v>
      </c>
    </row>
    <row r="27" s="2" customFormat="1" ht="148.2" spans="1:14">
      <c r="A27" s="13">
        <v>2</v>
      </c>
      <c r="B27" s="13" t="s">
        <v>144</v>
      </c>
      <c r="C27" s="14" t="s">
        <v>150</v>
      </c>
      <c r="D27" s="15" t="s">
        <v>18</v>
      </c>
      <c r="E27" s="15" t="s">
        <v>151</v>
      </c>
      <c r="F27" s="15">
        <v>89.7</v>
      </c>
      <c r="G27" s="16"/>
      <c r="H27" s="16"/>
      <c r="I27" s="16" t="s">
        <v>152</v>
      </c>
      <c r="J27" s="16"/>
      <c r="K27" s="16"/>
      <c r="L27" s="15">
        <v>22</v>
      </c>
      <c r="M27" s="15" t="s">
        <v>153</v>
      </c>
      <c r="N27" s="33">
        <f t="shared" si="1"/>
        <v>76.16</v>
      </c>
    </row>
    <row r="28" s="2" customFormat="1" ht="36" spans="1:14">
      <c r="A28" s="13">
        <v>3</v>
      </c>
      <c r="B28" s="13" t="s">
        <v>144</v>
      </c>
      <c r="C28" s="14" t="s">
        <v>154</v>
      </c>
      <c r="D28" s="15" t="s">
        <v>18</v>
      </c>
      <c r="E28" s="15" t="s">
        <v>155</v>
      </c>
      <c r="F28" s="15">
        <v>87.1</v>
      </c>
      <c r="G28" s="16"/>
      <c r="H28" s="24" t="s">
        <v>156</v>
      </c>
      <c r="I28" s="16"/>
      <c r="J28" s="16"/>
      <c r="K28" s="16"/>
      <c r="L28" s="15">
        <v>5</v>
      </c>
      <c r="M28" s="15" t="s">
        <v>157</v>
      </c>
      <c r="N28" s="33">
        <f t="shared" si="1"/>
        <v>70.68</v>
      </c>
    </row>
    <row r="29" s="2" customFormat="1" ht="27.6" spans="1:14">
      <c r="A29" s="13">
        <v>4</v>
      </c>
      <c r="B29" s="13" t="s">
        <v>144</v>
      </c>
      <c r="C29" s="14" t="s">
        <v>158</v>
      </c>
      <c r="D29" s="15" t="s">
        <v>18</v>
      </c>
      <c r="E29" s="15" t="s">
        <v>159</v>
      </c>
      <c r="F29" s="15">
        <v>87.7</v>
      </c>
      <c r="G29" s="16">
        <v>0</v>
      </c>
      <c r="H29" s="16">
        <v>0</v>
      </c>
      <c r="I29" s="16">
        <v>0</v>
      </c>
      <c r="J29" s="16"/>
      <c r="K29" s="16"/>
      <c r="L29" s="15">
        <v>0</v>
      </c>
      <c r="M29" s="15">
        <v>0</v>
      </c>
      <c r="N29" s="33">
        <f t="shared" si="1"/>
        <v>70.16</v>
      </c>
    </row>
    <row r="30" s="5" customFormat="1" ht="182.4" spans="1:14">
      <c r="A30" s="13">
        <v>1</v>
      </c>
      <c r="B30" s="13" t="s">
        <v>160</v>
      </c>
      <c r="C30" s="25" t="s">
        <v>161</v>
      </c>
      <c r="D30" s="15" t="s">
        <v>18</v>
      </c>
      <c r="E30" s="15" t="s">
        <v>162</v>
      </c>
      <c r="F30" s="15">
        <v>89.6</v>
      </c>
      <c r="G30" s="16" t="s">
        <v>163</v>
      </c>
      <c r="H30" s="16" t="s">
        <v>164</v>
      </c>
      <c r="I30" s="16" t="s">
        <v>165</v>
      </c>
      <c r="J30" s="16"/>
      <c r="K30" s="16"/>
      <c r="L30" s="15">
        <v>37.9</v>
      </c>
      <c r="M30" s="15" t="s">
        <v>166</v>
      </c>
      <c r="N30" s="33">
        <f t="shared" si="1"/>
        <v>79.26</v>
      </c>
    </row>
    <row r="31" s="5" customFormat="1" ht="171" spans="1:14">
      <c r="A31" s="13">
        <v>2</v>
      </c>
      <c r="B31" s="13" t="s">
        <v>160</v>
      </c>
      <c r="C31" s="15" t="s">
        <v>167</v>
      </c>
      <c r="D31" s="15" t="s">
        <v>18</v>
      </c>
      <c r="E31" s="15" t="s">
        <v>168</v>
      </c>
      <c r="F31" s="15">
        <v>89.3</v>
      </c>
      <c r="G31" s="16">
        <v>0</v>
      </c>
      <c r="H31" s="16" t="s">
        <v>169</v>
      </c>
      <c r="I31" s="16" t="s">
        <v>170</v>
      </c>
      <c r="J31" s="16"/>
      <c r="K31" s="16"/>
      <c r="L31" s="15">
        <v>38.8</v>
      </c>
      <c r="M31" s="15" t="s">
        <v>171</v>
      </c>
      <c r="N31" s="33">
        <f t="shared" si="1"/>
        <v>79.2</v>
      </c>
    </row>
    <row r="32" s="5" customFormat="1" ht="68.4" spans="1:14">
      <c r="A32" s="13">
        <v>3</v>
      </c>
      <c r="B32" s="13" t="s">
        <v>160</v>
      </c>
      <c r="C32" s="15" t="s">
        <v>172</v>
      </c>
      <c r="D32" s="15" t="s">
        <v>61</v>
      </c>
      <c r="E32" s="15" t="s">
        <v>173</v>
      </c>
      <c r="F32" s="15">
        <v>88.6</v>
      </c>
      <c r="G32" s="16"/>
      <c r="H32" s="16" t="s">
        <v>174</v>
      </c>
      <c r="I32" s="16" t="s">
        <v>175</v>
      </c>
      <c r="J32" s="16" t="s">
        <v>176</v>
      </c>
      <c r="K32" s="16"/>
      <c r="L32" s="15">
        <v>14.6</v>
      </c>
      <c r="M32" s="15" t="s">
        <v>177</v>
      </c>
      <c r="N32" s="33">
        <f t="shared" si="1"/>
        <v>73.8</v>
      </c>
    </row>
    <row r="33" s="5" customFormat="1" ht="45.6" spans="1:14">
      <c r="A33" s="13">
        <v>4</v>
      </c>
      <c r="B33" s="13" t="s">
        <v>160</v>
      </c>
      <c r="C33" s="15" t="s">
        <v>178</v>
      </c>
      <c r="D33" s="15" t="s">
        <v>18</v>
      </c>
      <c r="E33" s="15" t="s">
        <v>179</v>
      </c>
      <c r="F33" s="15">
        <v>89.1</v>
      </c>
      <c r="G33" s="16"/>
      <c r="H33" s="16"/>
      <c r="I33" s="16" t="s">
        <v>180</v>
      </c>
      <c r="J33" s="16"/>
      <c r="K33" s="16"/>
      <c r="L33" s="15">
        <v>10.4</v>
      </c>
      <c r="M33" s="15" t="s">
        <v>181</v>
      </c>
      <c r="N33" s="33">
        <f t="shared" si="1"/>
        <v>73.36</v>
      </c>
    </row>
    <row r="34" s="5" customFormat="1" ht="216.6" spans="1:14">
      <c r="A34" s="13">
        <v>1</v>
      </c>
      <c r="B34" s="13" t="s">
        <v>182</v>
      </c>
      <c r="C34" s="15" t="s">
        <v>183</v>
      </c>
      <c r="D34" s="15" t="s">
        <v>18</v>
      </c>
      <c r="E34" s="15" t="s">
        <v>184</v>
      </c>
      <c r="F34" s="15">
        <v>91</v>
      </c>
      <c r="G34" s="16"/>
      <c r="H34" s="16" t="s">
        <v>185</v>
      </c>
      <c r="I34" s="16" t="s">
        <v>186</v>
      </c>
      <c r="J34" s="16"/>
      <c r="K34" s="16" t="s">
        <v>187</v>
      </c>
      <c r="L34" s="15">
        <v>55.67</v>
      </c>
      <c r="M34" s="15" t="s">
        <v>188</v>
      </c>
      <c r="N34" s="33">
        <v>83.93</v>
      </c>
    </row>
    <row r="35" s="5" customFormat="1" ht="182.4" spans="1:14">
      <c r="A35" s="13">
        <v>2</v>
      </c>
      <c r="B35" s="13" t="s">
        <v>182</v>
      </c>
      <c r="C35" s="15" t="s">
        <v>189</v>
      </c>
      <c r="D35" s="15" t="s">
        <v>18</v>
      </c>
      <c r="E35" s="15" t="s">
        <v>190</v>
      </c>
      <c r="F35" s="15">
        <v>90.2</v>
      </c>
      <c r="G35" s="16"/>
      <c r="H35" s="16" t="s">
        <v>191</v>
      </c>
      <c r="I35" s="16" t="s">
        <v>192</v>
      </c>
      <c r="J35" s="16"/>
      <c r="K35" s="16" t="s">
        <v>193</v>
      </c>
      <c r="L35" s="15">
        <v>51.47</v>
      </c>
      <c r="M35" s="15" t="s">
        <v>194</v>
      </c>
      <c r="N35" s="33">
        <f t="shared" ref="N35:N44" si="2">F35*0.8+L35*0.2</f>
        <v>82.454</v>
      </c>
    </row>
    <row r="36" s="5" customFormat="1" ht="228" spans="1:14">
      <c r="A36" s="13">
        <v>3</v>
      </c>
      <c r="B36" s="13" t="s">
        <v>182</v>
      </c>
      <c r="C36" s="15" t="s">
        <v>195</v>
      </c>
      <c r="D36" s="15" t="s">
        <v>18</v>
      </c>
      <c r="E36" s="15" t="s">
        <v>196</v>
      </c>
      <c r="F36" s="15">
        <v>90.3</v>
      </c>
      <c r="G36" s="16"/>
      <c r="H36" s="16" t="s">
        <v>197</v>
      </c>
      <c r="I36" s="16" t="s">
        <v>198</v>
      </c>
      <c r="J36" s="16"/>
      <c r="K36" s="16"/>
      <c r="L36" s="15">
        <v>42</v>
      </c>
      <c r="M36" s="15" t="s">
        <v>199</v>
      </c>
      <c r="N36" s="33">
        <f t="shared" si="2"/>
        <v>80.64</v>
      </c>
    </row>
    <row r="37" s="5" customFormat="1" ht="182.4" spans="1:14">
      <c r="A37" s="13">
        <v>4</v>
      </c>
      <c r="B37" s="13" t="s">
        <v>182</v>
      </c>
      <c r="C37" s="15" t="s">
        <v>200</v>
      </c>
      <c r="D37" s="15" t="s">
        <v>61</v>
      </c>
      <c r="E37" s="15" t="s">
        <v>201</v>
      </c>
      <c r="F37" s="15">
        <v>89.1</v>
      </c>
      <c r="G37" s="16" t="s">
        <v>202</v>
      </c>
      <c r="H37" s="16" t="s">
        <v>203</v>
      </c>
      <c r="I37" s="16" t="s">
        <v>204</v>
      </c>
      <c r="J37" s="16" t="s">
        <v>205</v>
      </c>
      <c r="K37" s="16"/>
      <c r="L37" s="15">
        <v>43.5</v>
      </c>
      <c r="M37" s="15" t="s">
        <v>206</v>
      </c>
      <c r="N37" s="33">
        <f t="shared" si="2"/>
        <v>79.98</v>
      </c>
    </row>
    <row r="38" s="5" customFormat="1" ht="159.6" spans="1:14">
      <c r="A38" s="13">
        <v>5</v>
      </c>
      <c r="B38" s="13" t="s">
        <v>182</v>
      </c>
      <c r="C38" s="15" t="s">
        <v>207</v>
      </c>
      <c r="D38" s="15" t="s">
        <v>18</v>
      </c>
      <c r="E38" s="15" t="s">
        <v>208</v>
      </c>
      <c r="F38" s="15">
        <v>91.1</v>
      </c>
      <c r="G38" s="16" t="s">
        <v>209</v>
      </c>
      <c r="H38" s="16" t="s">
        <v>210</v>
      </c>
      <c r="I38" s="16" t="s">
        <v>211</v>
      </c>
      <c r="J38" s="16" t="s">
        <v>45</v>
      </c>
      <c r="K38" s="16" t="s">
        <v>45</v>
      </c>
      <c r="L38" s="15">
        <v>29.5</v>
      </c>
      <c r="M38" s="15" t="s">
        <v>212</v>
      </c>
      <c r="N38" s="33">
        <f t="shared" si="2"/>
        <v>78.78</v>
      </c>
    </row>
    <row r="39" s="5" customFormat="1" ht="136.8" spans="1:14">
      <c r="A39" s="13">
        <v>6</v>
      </c>
      <c r="B39" s="13" t="s">
        <v>182</v>
      </c>
      <c r="C39" s="15" t="s">
        <v>213</v>
      </c>
      <c r="D39" s="15" t="s">
        <v>18</v>
      </c>
      <c r="E39" s="15" t="s">
        <v>214</v>
      </c>
      <c r="F39" s="15">
        <v>89.5</v>
      </c>
      <c r="G39" s="26" t="s">
        <v>215</v>
      </c>
      <c r="H39" s="16" t="s">
        <v>216</v>
      </c>
      <c r="I39" s="16" t="s">
        <v>217</v>
      </c>
      <c r="J39" s="26"/>
      <c r="K39" s="26"/>
      <c r="L39" s="15">
        <v>30</v>
      </c>
      <c r="M39" s="15" t="s">
        <v>218</v>
      </c>
      <c r="N39" s="33">
        <f t="shared" si="2"/>
        <v>77.6</v>
      </c>
    </row>
    <row r="40" s="5" customFormat="1" ht="102.6" spans="1:14">
      <c r="A40" s="13">
        <v>7</v>
      </c>
      <c r="B40" s="13" t="s">
        <v>182</v>
      </c>
      <c r="C40" s="15" t="s">
        <v>219</v>
      </c>
      <c r="D40" s="15" t="s">
        <v>18</v>
      </c>
      <c r="E40" s="15" t="s">
        <v>208</v>
      </c>
      <c r="F40" s="15">
        <v>91.1</v>
      </c>
      <c r="G40" s="16" t="s">
        <v>220</v>
      </c>
      <c r="H40" s="16" t="s">
        <v>221</v>
      </c>
      <c r="I40" s="16" t="s">
        <v>222</v>
      </c>
      <c r="J40" s="16" t="s">
        <v>220</v>
      </c>
      <c r="K40" s="16" t="s">
        <v>220</v>
      </c>
      <c r="L40" s="15">
        <v>22.05</v>
      </c>
      <c r="M40" s="15" t="s">
        <v>223</v>
      </c>
      <c r="N40" s="33">
        <f t="shared" si="2"/>
        <v>77.29</v>
      </c>
    </row>
    <row r="41" s="5" customFormat="1" ht="159.6" spans="1:14">
      <c r="A41" s="13">
        <v>8</v>
      </c>
      <c r="B41" s="13" t="s">
        <v>182</v>
      </c>
      <c r="C41" s="15" t="s">
        <v>224</v>
      </c>
      <c r="D41" s="15" t="s">
        <v>18</v>
      </c>
      <c r="E41" s="15" t="s">
        <v>225</v>
      </c>
      <c r="F41" s="15">
        <v>90.1</v>
      </c>
      <c r="G41" s="16" t="s">
        <v>226</v>
      </c>
      <c r="H41" s="16" t="s">
        <v>227</v>
      </c>
      <c r="I41" s="16" t="s">
        <v>228</v>
      </c>
      <c r="J41" s="16"/>
      <c r="K41" s="16"/>
      <c r="L41" s="15">
        <v>25.2</v>
      </c>
      <c r="M41" s="15" t="s">
        <v>229</v>
      </c>
      <c r="N41" s="33">
        <f t="shared" si="2"/>
        <v>77.12</v>
      </c>
    </row>
    <row r="42" s="5" customFormat="1" ht="91.2" spans="1:14">
      <c r="A42" s="13">
        <v>9</v>
      </c>
      <c r="B42" s="27" t="s">
        <v>182</v>
      </c>
      <c r="C42" s="28" t="s">
        <v>230</v>
      </c>
      <c r="D42" s="15" t="s">
        <v>18</v>
      </c>
      <c r="E42" s="15" t="s">
        <v>208</v>
      </c>
      <c r="F42" s="15">
        <v>91.1</v>
      </c>
      <c r="G42" s="16" t="s">
        <v>231</v>
      </c>
      <c r="H42" s="16" t="s">
        <v>232</v>
      </c>
      <c r="I42" s="16" t="s">
        <v>233</v>
      </c>
      <c r="J42" s="16" t="s">
        <v>234</v>
      </c>
      <c r="K42" s="16" t="s">
        <v>45</v>
      </c>
      <c r="L42" s="15">
        <v>21</v>
      </c>
      <c r="M42" s="15" t="s">
        <v>235</v>
      </c>
      <c r="N42" s="33">
        <f t="shared" si="2"/>
        <v>77.08</v>
      </c>
    </row>
    <row r="43" s="5" customFormat="1" ht="125.4" spans="1:14">
      <c r="A43" s="13">
        <v>10</v>
      </c>
      <c r="B43" s="29" t="s">
        <v>182</v>
      </c>
      <c r="C43" s="15" t="s">
        <v>236</v>
      </c>
      <c r="D43" s="15" t="s">
        <v>18</v>
      </c>
      <c r="E43" s="15" t="s">
        <v>237</v>
      </c>
      <c r="F43" s="15">
        <v>89.4</v>
      </c>
      <c r="G43" s="16" t="s">
        <v>238</v>
      </c>
      <c r="H43" s="16" t="s">
        <v>239</v>
      </c>
      <c r="I43" s="16"/>
      <c r="J43" s="16"/>
      <c r="K43" s="16"/>
      <c r="L43" s="15">
        <v>22</v>
      </c>
      <c r="M43" s="15" t="s">
        <v>240</v>
      </c>
      <c r="N43" s="33">
        <f t="shared" si="2"/>
        <v>75.92</v>
      </c>
    </row>
    <row r="44" s="5" customFormat="1" ht="45.6" spans="1:14">
      <c r="A44" s="13">
        <v>11</v>
      </c>
      <c r="B44" s="13" t="s">
        <v>182</v>
      </c>
      <c r="C44" s="15" t="s">
        <v>241</v>
      </c>
      <c r="D44" s="15" t="s">
        <v>18</v>
      </c>
      <c r="E44" s="15" t="s">
        <v>242</v>
      </c>
      <c r="F44" s="15">
        <v>88.3</v>
      </c>
      <c r="G44" s="26" t="s">
        <v>45</v>
      </c>
      <c r="H44" s="16" t="s">
        <v>243</v>
      </c>
      <c r="I44" s="26" t="s">
        <v>45</v>
      </c>
      <c r="J44" s="26" t="s">
        <v>45</v>
      </c>
      <c r="K44" s="26" t="s">
        <v>45</v>
      </c>
      <c r="L44" s="15">
        <v>1</v>
      </c>
      <c r="M44" s="15" t="s">
        <v>244</v>
      </c>
      <c r="N44" s="33">
        <f t="shared" si="2"/>
        <v>70.84</v>
      </c>
    </row>
    <row r="45" s="5" customFormat="1" ht="79.8" spans="1:14">
      <c r="A45" s="13">
        <v>1</v>
      </c>
      <c r="B45" s="13" t="s">
        <v>245</v>
      </c>
      <c r="C45" s="15" t="s">
        <v>246</v>
      </c>
      <c r="D45" s="15" t="s">
        <v>18</v>
      </c>
      <c r="E45" s="15" t="s">
        <v>247</v>
      </c>
      <c r="F45" s="15">
        <v>91.7</v>
      </c>
      <c r="G45" s="16" t="s">
        <v>248</v>
      </c>
      <c r="H45" s="16" t="s">
        <v>249</v>
      </c>
      <c r="I45" s="16" t="s">
        <v>250</v>
      </c>
      <c r="J45" s="16"/>
      <c r="K45" s="16" t="s">
        <v>251</v>
      </c>
      <c r="L45" s="15">
        <v>28.68</v>
      </c>
      <c r="M45" s="15" t="s">
        <v>252</v>
      </c>
      <c r="N45" s="33">
        <v>79.1</v>
      </c>
    </row>
    <row r="46" s="5" customFormat="1" ht="91.2" spans="1:14">
      <c r="A46" s="13">
        <v>2</v>
      </c>
      <c r="B46" s="13" t="s">
        <v>245</v>
      </c>
      <c r="C46" s="30" t="s">
        <v>253</v>
      </c>
      <c r="D46" s="30" t="s">
        <v>18</v>
      </c>
      <c r="E46" s="30" t="s">
        <v>254</v>
      </c>
      <c r="F46" s="15">
        <v>88.4</v>
      </c>
      <c r="G46" s="31" t="s">
        <v>255</v>
      </c>
      <c r="H46" s="31" t="s">
        <v>256</v>
      </c>
      <c r="I46" s="31"/>
      <c r="J46" s="31"/>
      <c r="K46" s="31"/>
      <c r="L46" s="30">
        <v>21</v>
      </c>
      <c r="M46" s="30" t="s">
        <v>257</v>
      </c>
      <c r="N46" s="37">
        <f>F46*0.8+L46*0.2</f>
        <v>74.92</v>
      </c>
    </row>
    <row r="47" s="5" customFormat="1" ht="57" spans="1:14">
      <c r="A47" s="13">
        <v>3</v>
      </c>
      <c r="B47" s="13" t="s">
        <v>245</v>
      </c>
      <c r="C47" s="15" t="s">
        <v>258</v>
      </c>
      <c r="D47" s="15" t="s">
        <v>18</v>
      </c>
      <c r="E47" s="15" t="s">
        <v>259</v>
      </c>
      <c r="F47" s="15">
        <v>87.9</v>
      </c>
      <c r="G47" s="16"/>
      <c r="H47" s="16" t="s">
        <v>260</v>
      </c>
      <c r="I47" s="16"/>
      <c r="J47" s="16"/>
      <c r="K47" s="16" t="s">
        <v>261</v>
      </c>
      <c r="L47" s="15">
        <v>10</v>
      </c>
      <c r="M47" s="15" t="s">
        <v>262</v>
      </c>
      <c r="N47" s="33">
        <f>F47*0.8+L47*0.2</f>
        <v>72.32</v>
      </c>
    </row>
  </sheetData>
  <autoFilter xmlns:etc="http://www.wps.cn/officeDocument/2017/etCustomData" ref="A3:N47" etc:filterBottomFollowUsedRange="0">
    <sortState ref="A3:N47">
      <sortCondition ref="B3" descending="1"/>
    </sortState>
    <extLst/>
  </autoFilter>
  <mergeCells count="9">
    <mergeCell ref="A1:N1"/>
    <mergeCell ref="G2:M2"/>
    <mergeCell ref="A2:A3"/>
    <mergeCell ref="B2:B3"/>
    <mergeCell ref="C2:C3"/>
    <mergeCell ref="D2:D3"/>
    <mergeCell ref="E2:E3"/>
    <mergeCell ref="F2:F3"/>
    <mergeCell ref="N2:N3"/>
  </mergeCells>
  <conditionalFormatting sqref="C8">
    <cfRule type="duplicateValues" dxfId="0" priority="1"/>
  </conditionalFormatting>
  <conditionalFormatting sqref="C1:C7 C9:C1048576">
    <cfRule type="duplicateValues" dxfId="0" priority="2"/>
  </conditionalFormatting>
  <pageMargins left="0.25" right="0.25" top="0.75" bottom="0.75" header="0.3" footer="0.3"/>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得分细表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王学平</dc:creator>
  <cp:lastModifiedBy>王学平</cp:lastModifiedBy>
  <dcterms:created xsi:type="dcterms:W3CDTF">2015-06-05T18:19:00Z</dcterms:created>
  <dcterms:modified xsi:type="dcterms:W3CDTF">2024-09-13T08:29:07Z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516B7E4A3D2B458EB0487077B2743653_13</vt:lpwstr>
  </property>
  <property fmtid="{D5CDD505-2E9C-101B-9397-08002B2CF9AE}" pid="3" name="KSOProductBuildVer">
    <vt:lpwstr>2052-12.1.0.17857</vt:lpwstr>
  </property>
</Properties>
</file>