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<sst xmlns="http://schemas.openxmlformats.org/spreadsheetml/2006/main" count="51" uniqueCount="51">
  <si>
    <t>第九届“互联网+”大赛各学院组织动员参赛学生和项目计划数</t>
  </si>
  <si>
    <t>校园</t>
  </si>
  <si>
    <t>单位</t>
  </si>
  <si>
    <t>本科生人数
（2022年）</t>
  </si>
  <si>
    <t>研究生人数
（2022年）</t>
  </si>
  <si>
    <t>全日制在读学生总人数</t>
  </si>
  <si>
    <t>按省组委要求
动员15%计算
参赛学生数（人）</t>
  </si>
  <si>
    <t>以每项目团队5人为参考
测算报名项目达标数
（个）</t>
  </si>
  <si>
    <t>石牌校园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</si>
  <si>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</si>
  <si>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</si>
  <si>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</si>
  <si>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</si>
  <si>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</si>
  <si>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</si>
  <si>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</si>
  <si>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</si>
  <si>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</si>
  <si>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</si>
  <si>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</si>
  <si>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</si>
  <si>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国际文化学院</t>
  </si>
  <si>
    <t>半导体科学与技术学院</t>
  </si>
  <si>
    <t>生物光子学研究院</t>
  </si>
  <si>
    <t>脑科学与康复医学研究院</t>
  </si>
  <si>
    <t>教师教育学部（含粤港澳大湾区教师教育学院）</t>
  </si>
  <si>
    <t>大学城校园</t>
  </si>
  <si>
    <t>法学院</t>
  </si>
  <si>
    <t>化学学院</t>
  </si>
  <si>
    <t>旅游管理学院</t>
  </si>
  <si>
    <t>信息光电子科技学院</t>
  </si>
  <si>
    <t>音乐学院</t>
  </si>
  <si>
    <t>文学院</t>
  </si>
  <si>
    <t>经济与管理学院（含南海校区）</t>
  </si>
  <si>
    <t>物理与电信工程学院</t>
  </si>
  <si>
    <t>环境学院</t>
  </si>
  <si>
    <t>体育科学学院</t>
  </si>
  <si>
    <t>政治与公共管理学院</t>
  </si>
  <si>
    <t>华南先进光电子研究院</t>
  </si>
  <si>
    <t>科学技术与社会研究院</t>
  </si>
  <si>
    <t>南海校园</t>
  </si>
  <si>
    <t>城市文化学院</t>
  </si>
  <si>
    <t>国际商学院</t>
  </si>
  <si>
    <t>软件学院</t>
  </si>
  <si>
    <t>职业教育学院（南海）</t>
  </si>
  <si>
    <t>工学部</t>
  </si>
  <si>
    <t>阿伯丁数据科学与人工智能学院</t>
  </si>
  <si>
    <t>滨海校园</t>
  </si>
  <si>
    <t>行知书院</t>
  </si>
  <si>
    <t>合计</t>
  </si>
  <si>
    <t>注：上述数据如与各学院实际情况有出入，请联系大赛组委会黄老师18665582933。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</si>
</sst>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Microsoft YaHei"/>
      <charset val="134"/>
    </font>
    <font>
      <b/>
      <sz val="11"/>
      <color theme="1"/>
      <name val="Microsoft YaHei"/>
      <charset val="134"/>
    </font>
    <font>
      <sz val="10"/>
      <name val="Microsoft YaHei"/>
      <charset val="134"/>
    </font>
    <font>
      <sz val="10"/>
      <color rgb="FF00000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K2" sqref="K2"/>
    </sheetView>
  </sheetViews>
  <sheetFormatPr defaultColWidth="9" defaultRowHeight="13.5" outlineLevelCol="6"/>
  <cols>
    <col min="1" max="1" width="11.675" style="1" customWidth="1"/>
    <col min="2" max="2" width="36.25" style="1" customWidth="1"/>
    <col min="3" max="3" width="12.125" style="1" customWidth="1"/>
    <col min="4" max="5" width="12.125" customWidth="1"/>
    <col min="6" max="6" width="16" customWidth="1"/>
    <col min="7" max="7" width="15.125" customWidth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88.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22.5" customHeight="1" spans="1:7">
      <c r="A3" s="6" t="s">
        <v>8</v>
      </c>
      <c r="B3" s="6" t="s">
        <v>9</v>
      </c>
      <c r="C3" s="6">
        <v>646</v>
      </c>
      <c r="D3" s="7">
        <v>720</v>
      </c>
      <c r="E3" s="8">
        <f>C3+D3</f>
        <v>1366</v>
      </c>
      <c r="F3" s="9">
        <f>E3*0.15</f>
        <v>204.9</v>
      </c>
      <c r="G3" s="9">
        <f>F3/5</f>
        <v>40.98</v>
      </c>
    </row>
    <row r="4" ht="22.5" customHeight="1" spans="1:7">
      <c r="A4" s="6"/>
      <c r="B4" s="6" t="s">
        <v>10</v>
      </c>
      <c r="C4" s="6">
        <v>678</v>
      </c>
      <c r="D4" s="7">
        <v>347</v>
      </c>
      <c r="E4" s="8">
        <f t="shared" ref="E4:E19" si="0">C4+D4</f>
        <v>1025</v>
      </c>
      <c r="F4" s="9">
        <f t="shared" ref="F4:F19" si="1">E4*0.15</f>
        <v>153.75</v>
      </c>
      <c r="G4" s="9">
        <f t="shared" ref="G4:G39" si="2">F4/5</f>
        <v>30.75</v>
      </c>
    </row>
    <row r="5" ht="22.5" customHeight="1" spans="1:7">
      <c r="A5" s="6"/>
      <c r="B5" s="6" t="s">
        <v>11</v>
      </c>
      <c r="C5" s="6">
        <v>535</v>
      </c>
      <c r="D5" s="7">
        <v>407</v>
      </c>
      <c r="E5" s="8">
        <f t="shared" si="0"/>
        <v>942</v>
      </c>
      <c r="F5" s="9">
        <f t="shared" si="1"/>
        <v>141.3</v>
      </c>
      <c r="G5" s="9">
        <f t="shared" si="2"/>
        <v>28.26</v>
      </c>
    </row>
    <row r="6" ht="22.5" customHeight="1" spans="1:7">
      <c r="A6" s="6"/>
      <c r="B6" s="6" t="s">
        <v>12</v>
      </c>
      <c r="C6" s="6">
        <v>885</v>
      </c>
      <c r="D6" s="7">
        <v>465</v>
      </c>
      <c r="E6" s="8">
        <f t="shared" si="0"/>
        <v>1350</v>
      </c>
      <c r="F6" s="9">
        <f t="shared" si="1"/>
        <v>202.5</v>
      </c>
      <c r="G6" s="9">
        <f t="shared" si="2"/>
        <v>40.5</v>
      </c>
    </row>
    <row r="7" ht="22.5" customHeight="1" spans="1:7">
      <c r="A7" s="6"/>
      <c r="B7" s="6" t="s">
        <v>13</v>
      </c>
      <c r="C7" s="6">
        <v>1348</v>
      </c>
      <c r="D7" s="7">
        <v>450</v>
      </c>
      <c r="E7" s="8">
        <f t="shared" si="0"/>
        <v>1798</v>
      </c>
      <c r="F7" s="9">
        <f t="shared" si="1"/>
        <v>269.7</v>
      </c>
      <c r="G7" s="9">
        <f t="shared" si="2"/>
        <v>53.94</v>
      </c>
    </row>
    <row r="8" ht="22.5" customHeight="1" spans="1:7">
      <c r="A8" s="6"/>
      <c r="B8" s="6" t="s">
        <v>14</v>
      </c>
      <c r="C8" s="6">
        <v>856</v>
      </c>
      <c r="D8" s="7">
        <v>258</v>
      </c>
      <c r="E8" s="8">
        <f t="shared" si="0"/>
        <v>1114</v>
      </c>
      <c r="F8" s="9">
        <f t="shared" si="1"/>
        <v>167.1</v>
      </c>
      <c r="G8" s="9">
        <f t="shared" si="2"/>
        <v>33.42</v>
      </c>
    </row>
    <row r="9" ht="22.5" customHeight="1" spans="1:7">
      <c r="A9" s="6"/>
      <c r="B9" s="6" t="s">
        <v>15</v>
      </c>
      <c r="C9" s="6">
        <v>1121</v>
      </c>
      <c r="D9" s="7">
        <v>506</v>
      </c>
      <c r="E9" s="8">
        <f t="shared" si="0"/>
        <v>1627</v>
      </c>
      <c r="F9" s="9">
        <f t="shared" si="1"/>
        <v>244.05</v>
      </c>
      <c r="G9" s="9">
        <f t="shared" si="2"/>
        <v>48.81</v>
      </c>
    </row>
    <row r="10" ht="22.5" customHeight="1" spans="1:7">
      <c r="A10" s="6"/>
      <c r="B10" s="6" t="s">
        <v>16</v>
      </c>
      <c r="C10" s="6">
        <v>1317</v>
      </c>
      <c r="D10" s="7">
        <v>483</v>
      </c>
      <c r="E10" s="8">
        <f t="shared" si="0"/>
        <v>1800</v>
      </c>
      <c r="F10" s="9">
        <f t="shared" si="1"/>
        <v>270</v>
      </c>
      <c r="G10" s="9">
        <f t="shared" si="2"/>
        <v>54</v>
      </c>
    </row>
    <row r="11" ht="22.5" customHeight="1" spans="1:7">
      <c r="A11" s="6"/>
      <c r="B11" s="6" t="s">
        <v>17</v>
      </c>
      <c r="C11" s="6">
        <v>813</v>
      </c>
      <c r="D11" s="7">
        <v>720</v>
      </c>
      <c r="E11" s="8">
        <f t="shared" si="0"/>
        <v>1533</v>
      </c>
      <c r="F11" s="9">
        <f t="shared" si="1"/>
        <v>229.95</v>
      </c>
      <c r="G11" s="9">
        <f t="shared" si="2"/>
        <v>45.99</v>
      </c>
    </row>
    <row r="12" ht="22.5" customHeight="1" spans="1:7">
      <c r="A12" s="6"/>
      <c r="B12" s="6" t="s">
        <v>18</v>
      </c>
      <c r="C12" s="6">
        <v>670</v>
      </c>
      <c r="D12" s="7">
        <v>334</v>
      </c>
      <c r="E12" s="8">
        <f t="shared" si="0"/>
        <v>1004</v>
      </c>
      <c r="F12" s="9">
        <f t="shared" si="1"/>
        <v>150.6</v>
      </c>
      <c r="G12" s="9">
        <f t="shared" si="2"/>
        <v>30.12</v>
      </c>
    </row>
    <row r="13" ht="22.5" customHeight="1" spans="1:7">
      <c r="A13" s="6"/>
      <c r="B13" s="10" t="s">
        <v>19</v>
      </c>
      <c r="C13" s="10">
        <v>1264</v>
      </c>
      <c r="D13" s="7">
        <v>367</v>
      </c>
      <c r="E13" s="8">
        <f t="shared" si="0"/>
        <v>1631</v>
      </c>
      <c r="F13" s="9">
        <f t="shared" si="1"/>
        <v>244.65</v>
      </c>
      <c r="G13" s="9">
        <f t="shared" si="2"/>
        <v>48.93</v>
      </c>
    </row>
    <row r="14" ht="22.5" customHeight="1" spans="1:7">
      <c r="A14" s="6"/>
      <c r="B14" s="6" t="s">
        <v>20</v>
      </c>
      <c r="C14" s="6">
        <v>600</v>
      </c>
      <c r="D14" s="7">
        <v>831</v>
      </c>
      <c r="E14" s="8">
        <f t="shared" si="0"/>
        <v>1431</v>
      </c>
      <c r="F14" s="9">
        <f t="shared" si="1"/>
        <v>214.65</v>
      </c>
      <c r="G14" s="9">
        <f t="shared" si="2"/>
        <v>42.93</v>
      </c>
    </row>
    <row r="15" ht="22.5" customHeight="1" spans="1:7">
      <c r="A15" s="6"/>
      <c r="B15" s="7" t="s">
        <v>21</v>
      </c>
      <c r="C15" s="6">
        <v>0</v>
      </c>
      <c r="D15" s="7">
        <v>228</v>
      </c>
      <c r="E15" s="8">
        <f t="shared" si="0"/>
        <v>228</v>
      </c>
      <c r="F15" s="9">
        <f t="shared" si="1"/>
        <v>34.2</v>
      </c>
      <c r="G15" s="9">
        <f t="shared" si="2"/>
        <v>6.84</v>
      </c>
    </row>
    <row r="16" ht="22.5" customHeight="1" spans="1:7">
      <c r="A16" s="6"/>
      <c r="B16" s="7" t="s">
        <v>22</v>
      </c>
      <c r="C16" s="6">
        <v>0</v>
      </c>
      <c r="D16" s="7">
        <v>106</v>
      </c>
      <c r="E16" s="8">
        <f t="shared" si="0"/>
        <v>106</v>
      </c>
      <c r="F16" s="9">
        <f t="shared" si="1"/>
        <v>15.9</v>
      </c>
      <c r="G16" s="9">
        <f t="shared" si="2"/>
        <v>3.18</v>
      </c>
    </row>
    <row r="17" ht="22.5" customHeight="1" spans="1:7">
      <c r="A17" s="6"/>
      <c r="B17" s="7" t="s">
        <v>23</v>
      </c>
      <c r="C17" s="6">
        <v>0</v>
      </c>
      <c r="D17" s="7">
        <v>439</v>
      </c>
      <c r="E17" s="8">
        <f t="shared" si="0"/>
        <v>439</v>
      </c>
      <c r="F17" s="9">
        <f t="shared" si="1"/>
        <v>65.85</v>
      </c>
      <c r="G17" s="9">
        <f t="shared" si="2"/>
        <v>13.17</v>
      </c>
    </row>
    <row r="18" ht="22.5" customHeight="1" spans="1:7">
      <c r="A18" s="6"/>
      <c r="B18" s="7" t="s">
        <v>24</v>
      </c>
      <c r="C18" s="6">
        <v>0</v>
      </c>
      <c r="D18" s="7">
        <v>151</v>
      </c>
      <c r="E18" s="8">
        <f t="shared" si="0"/>
        <v>151</v>
      </c>
      <c r="F18" s="9">
        <f t="shared" si="1"/>
        <v>22.65</v>
      </c>
      <c r="G18" s="9">
        <f t="shared" si="2"/>
        <v>4.53</v>
      </c>
    </row>
    <row r="19" ht="22.5" customHeight="1" spans="1:7">
      <c r="A19" s="6"/>
      <c r="B19" s="7" t="s">
        <v>25</v>
      </c>
      <c r="C19" s="6">
        <v>0</v>
      </c>
      <c r="D19" s="7">
        <v>206</v>
      </c>
      <c r="E19" s="8">
        <f t="shared" si="0"/>
        <v>206</v>
      </c>
      <c r="F19" s="9">
        <f t="shared" si="1"/>
        <v>30.9</v>
      </c>
      <c r="G19" s="9">
        <f t="shared" si="2"/>
        <v>6.18</v>
      </c>
    </row>
    <row r="20" ht="22.5" customHeight="1" spans="1:7">
      <c r="A20" s="6" t="s">
        <v>26</v>
      </c>
      <c r="B20" s="6" t="s">
        <v>27</v>
      </c>
      <c r="C20" s="6">
        <v>874</v>
      </c>
      <c r="D20" s="7">
        <v>364</v>
      </c>
      <c r="E20" s="8">
        <f t="shared" ref="E20:E40" si="3">C20+D20</f>
        <v>1238</v>
      </c>
      <c r="F20" s="9">
        <f t="shared" ref="F20:F32" si="4">E20*0.15</f>
        <v>185.7</v>
      </c>
      <c r="G20" s="9">
        <f t="shared" si="2"/>
        <v>37.14</v>
      </c>
    </row>
    <row r="21" ht="22.5" customHeight="1" spans="1:7">
      <c r="A21" s="6"/>
      <c r="B21" s="6" t="s">
        <v>28</v>
      </c>
      <c r="C21" s="6">
        <v>1182</v>
      </c>
      <c r="D21" s="7">
        <v>570</v>
      </c>
      <c r="E21" s="8">
        <f t="shared" si="3"/>
        <v>1752</v>
      </c>
      <c r="F21" s="9">
        <f t="shared" si="4"/>
        <v>262.8</v>
      </c>
      <c r="G21" s="9">
        <f t="shared" si="2"/>
        <v>52.56</v>
      </c>
    </row>
    <row r="22" ht="22.5" customHeight="1" spans="1:7">
      <c r="A22" s="6"/>
      <c r="B22" s="6" t="s">
        <v>29</v>
      </c>
      <c r="C22" s="6">
        <v>563</v>
      </c>
      <c r="D22" s="7">
        <v>122</v>
      </c>
      <c r="E22" s="8">
        <f t="shared" si="3"/>
        <v>685</v>
      </c>
      <c r="F22" s="9">
        <f t="shared" si="4"/>
        <v>102.75</v>
      </c>
      <c r="G22" s="9">
        <f t="shared" si="2"/>
        <v>20.55</v>
      </c>
    </row>
    <row r="23" ht="22.5" customHeight="1" spans="1:7">
      <c r="A23" s="6"/>
      <c r="B23" s="6" t="s">
        <v>30</v>
      </c>
      <c r="C23" s="6">
        <v>894</v>
      </c>
      <c r="D23" s="7">
        <v>590</v>
      </c>
      <c r="E23" s="8">
        <f t="shared" si="3"/>
        <v>1484</v>
      </c>
      <c r="F23" s="9">
        <f t="shared" si="4"/>
        <v>222.6</v>
      </c>
      <c r="G23" s="9">
        <f t="shared" si="2"/>
        <v>44.52</v>
      </c>
    </row>
    <row r="24" ht="22.5" customHeight="1" spans="1:7">
      <c r="A24" s="6"/>
      <c r="B24" s="6" t="s">
        <v>31</v>
      </c>
      <c r="C24" s="6">
        <v>856</v>
      </c>
      <c r="D24" s="7">
        <v>256</v>
      </c>
      <c r="E24" s="8">
        <f t="shared" si="3"/>
        <v>1112</v>
      </c>
      <c r="F24" s="9">
        <f t="shared" si="4"/>
        <v>166.8</v>
      </c>
      <c r="G24" s="9">
        <f t="shared" si="2"/>
        <v>33.36</v>
      </c>
    </row>
    <row r="25" ht="22.5" customHeight="1" spans="1:7">
      <c r="A25" s="6"/>
      <c r="B25" s="6" t="s">
        <v>32</v>
      </c>
      <c r="C25" s="6">
        <v>1851</v>
      </c>
      <c r="D25" s="7">
        <v>589</v>
      </c>
      <c r="E25" s="8">
        <f t="shared" si="3"/>
        <v>2440</v>
      </c>
      <c r="F25" s="9">
        <f t="shared" si="4"/>
        <v>366</v>
      </c>
      <c r="G25" s="9">
        <f t="shared" si="2"/>
        <v>73.2</v>
      </c>
    </row>
    <row r="26" ht="22.5" customHeight="1" spans="1:7">
      <c r="A26" s="6"/>
      <c r="B26" s="6" t="s">
        <v>33</v>
      </c>
      <c r="C26" s="6">
        <f>2077+199</f>
        <v>2276</v>
      </c>
      <c r="D26" s="7">
        <v>658</v>
      </c>
      <c r="E26" s="8">
        <f t="shared" si="3"/>
        <v>2934</v>
      </c>
      <c r="F26" s="9">
        <f t="shared" si="4"/>
        <v>440.1</v>
      </c>
      <c r="G26" s="9">
        <f t="shared" si="2"/>
        <v>88.02</v>
      </c>
    </row>
    <row r="27" ht="22.5" customHeight="1" spans="1:7">
      <c r="A27" s="6"/>
      <c r="B27" s="6" t="s">
        <v>34</v>
      </c>
      <c r="C27" s="6">
        <v>1203</v>
      </c>
      <c r="D27" s="7">
        <v>756</v>
      </c>
      <c r="E27" s="8">
        <f t="shared" si="3"/>
        <v>1959</v>
      </c>
      <c r="F27" s="9">
        <f t="shared" si="4"/>
        <v>293.85</v>
      </c>
      <c r="G27" s="9">
        <f t="shared" si="2"/>
        <v>58.77</v>
      </c>
    </row>
    <row r="28" ht="22.5" customHeight="1" spans="1:7">
      <c r="A28" s="6"/>
      <c r="B28" s="6" t="s">
        <v>35</v>
      </c>
      <c r="C28" s="6">
        <v>375</v>
      </c>
      <c r="D28" s="7">
        <v>225</v>
      </c>
      <c r="E28" s="8">
        <f t="shared" si="3"/>
        <v>600</v>
      </c>
      <c r="F28" s="9">
        <f t="shared" si="4"/>
        <v>90</v>
      </c>
      <c r="G28" s="9">
        <f t="shared" si="2"/>
        <v>18</v>
      </c>
    </row>
    <row r="29" ht="22.5" customHeight="1" spans="1:7">
      <c r="A29" s="6"/>
      <c r="B29" s="6" t="s">
        <v>36</v>
      </c>
      <c r="C29" s="6">
        <v>887</v>
      </c>
      <c r="D29" s="7">
        <v>506</v>
      </c>
      <c r="E29" s="8">
        <f t="shared" si="3"/>
        <v>1393</v>
      </c>
      <c r="F29" s="9">
        <f t="shared" si="4"/>
        <v>208.95</v>
      </c>
      <c r="G29" s="9">
        <f t="shared" si="2"/>
        <v>41.79</v>
      </c>
    </row>
    <row r="30" ht="22.5" customHeight="1" spans="1:7">
      <c r="A30" s="6"/>
      <c r="B30" s="6" t="s">
        <v>37</v>
      </c>
      <c r="C30" s="6">
        <v>812</v>
      </c>
      <c r="D30" s="7">
        <v>279</v>
      </c>
      <c r="E30" s="8">
        <f t="shared" si="3"/>
        <v>1091</v>
      </c>
      <c r="F30" s="9">
        <f t="shared" si="4"/>
        <v>163.65</v>
      </c>
      <c r="G30" s="9">
        <f t="shared" si="2"/>
        <v>32.73</v>
      </c>
    </row>
    <row r="31" ht="22.5" customHeight="1" spans="1:7">
      <c r="A31" s="6"/>
      <c r="B31" s="7" t="s">
        <v>38</v>
      </c>
      <c r="C31" s="6">
        <v>0</v>
      </c>
      <c r="D31" s="7">
        <v>575</v>
      </c>
      <c r="E31" s="8">
        <f t="shared" si="3"/>
        <v>575</v>
      </c>
      <c r="F31" s="9">
        <f t="shared" si="4"/>
        <v>86.25</v>
      </c>
      <c r="G31" s="9">
        <f t="shared" si="2"/>
        <v>17.25</v>
      </c>
    </row>
    <row r="32" ht="22.5" customHeight="1" spans="1:7">
      <c r="A32" s="6"/>
      <c r="B32" s="7" t="s">
        <v>39</v>
      </c>
      <c r="C32" s="6">
        <v>0</v>
      </c>
      <c r="D32" s="7">
        <v>162</v>
      </c>
      <c r="E32" s="8">
        <f t="shared" si="3"/>
        <v>162</v>
      </c>
      <c r="F32" s="9">
        <f t="shared" si="4"/>
        <v>24.3</v>
      </c>
      <c r="G32" s="9">
        <f t="shared" si="2"/>
        <v>4.86</v>
      </c>
    </row>
    <row r="33" ht="22.5" customHeight="1" spans="1:7">
      <c r="A33" s="6" t="s">
        <v>40</v>
      </c>
      <c r="B33" s="6" t="s">
        <v>41</v>
      </c>
      <c r="C33" s="6">
        <v>971</v>
      </c>
      <c r="D33" s="7">
        <v>84</v>
      </c>
      <c r="E33" s="8">
        <f t="shared" si="3"/>
        <v>1055</v>
      </c>
      <c r="F33" s="9">
        <f t="shared" ref="F33:F39" si="5">E33*0.15</f>
        <v>158.25</v>
      </c>
      <c r="G33" s="9">
        <f t="shared" si="2"/>
        <v>31.65</v>
      </c>
    </row>
    <row r="34" ht="22.5" customHeight="1" spans="1:7">
      <c r="A34" s="6"/>
      <c r="B34" s="6" t="s">
        <v>42</v>
      </c>
      <c r="C34" s="6">
        <v>947</v>
      </c>
      <c r="D34" s="7">
        <v>75</v>
      </c>
      <c r="E34" s="8">
        <f t="shared" si="3"/>
        <v>1022</v>
      </c>
      <c r="F34" s="9">
        <f t="shared" si="5"/>
        <v>153.3</v>
      </c>
      <c r="G34" s="9">
        <f t="shared" si="2"/>
        <v>30.66</v>
      </c>
    </row>
    <row r="35" ht="22.5" customHeight="1" spans="1:7">
      <c r="A35" s="6"/>
      <c r="B35" s="6" t="s">
        <v>43</v>
      </c>
      <c r="C35" s="6">
        <v>1804</v>
      </c>
      <c r="D35" s="7">
        <v>225</v>
      </c>
      <c r="E35" s="8">
        <f t="shared" si="3"/>
        <v>2029</v>
      </c>
      <c r="F35" s="9">
        <f t="shared" si="5"/>
        <v>304.35</v>
      </c>
      <c r="G35" s="9">
        <f t="shared" si="2"/>
        <v>60.87</v>
      </c>
    </row>
    <row r="36" ht="22.5" customHeight="1" spans="1:7">
      <c r="A36" s="6"/>
      <c r="B36" s="7" t="s">
        <v>44</v>
      </c>
      <c r="C36" s="6">
        <v>0</v>
      </c>
      <c r="D36" s="7">
        <v>41</v>
      </c>
      <c r="E36" s="8">
        <f t="shared" si="3"/>
        <v>41</v>
      </c>
      <c r="F36" s="9">
        <f t="shared" si="5"/>
        <v>6.15</v>
      </c>
      <c r="G36" s="9">
        <f t="shared" si="2"/>
        <v>1.23</v>
      </c>
    </row>
    <row r="37" ht="22.5" customHeight="1" spans="1:7">
      <c r="A37" s="6"/>
      <c r="B37" s="6" t="s">
        <v>45</v>
      </c>
      <c r="C37" s="6">
        <v>691</v>
      </c>
      <c r="D37" s="11">
        <v>493</v>
      </c>
      <c r="E37" s="8">
        <f t="shared" si="3"/>
        <v>1184</v>
      </c>
      <c r="F37" s="9">
        <f t="shared" si="5"/>
        <v>177.6</v>
      </c>
      <c r="G37" s="9">
        <f t="shared" si="2"/>
        <v>35.52</v>
      </c>
    </row>
    <row r="38" ht="22.5" customHeight="1" spans="1:7">
      <c r="A38" s="6"/>
      <c r="B38" s="6" t="s">
        <v>46</v>
      </c>
      <c r="C38" s="6">
        <v>452</v>
      </c>
      <c r="D38" s="11">
        <v>0</v>
      </c>
      <c r="E38" s="8">
        <f t="shared" si="3"/>
        <v>452</v>
      </c>
      <c r="F38" s="9">
        <f t="shared" si="5"/>
        <v>67.8</v>
      </c>
      <c r="G38" s="9">
        <f t="shared" si="2"/>
        <v>13.56</v>
      </c>
    </row>
    <row r="39" ht="22.5" customHeight="1" spans="1:7">
      <c r="A39" s="6" t="s">
        <v>47</v>
      </c>
      <c r="B39" s="6" t="s">
        <v>48</v>
      </c>
      <c r="C39" s="6">
        <v>1786</v>
      </c>
      <c r="D39" s="11">
        <v>58</v>
      </c>
      <c r="E39" s="8">
        <f t="shared" si="3"/>
        <v>1844</v>
      </c>
      <c r="F39" s="9">
        <f t="shared" si="5"/>
        <v>276.6</v>
      </c>
      <c r="G39" s="9">
        <f t="shared" si="2"/>
        <v>55.32</v>
      </c>
    </row>
    <row r="40" ht="22.5" customHeight="1" spans="1:7">
      <c r="A40" s="6"/>
      <c r="B40" s="6" t="s">
        <v>49</v>
      </c>
      <c r="C40" s="6">
        <v>29157</v>
      </c>
      <c r="D40" s="8">
        <v>13646</v>
      </c>
      <c r="E40" s="8">
        <f t="shared" si="3"/>
        <v>42803</v>
      </c>
      <c r="F40" s="9">
        <f>SUM(F3:F39)</f>
        <v>6420.45</v>
      </c>
      <c r="G40" s="9">
        <f>SUM(G3:G39)</f>
        <v>1284.09</v>
      </c>
    </row>
    <row r="41" ht="22" customHeight="1" spans="1:1">
      <c r="A41" s="12" t="s">
        <v>50</v>
      </c>
    </row>
    <row r="42" spans="1:1">
      <c r="A42" s="12"/>
    </row>
    <row r="43" spans="1:1">
      <c r="A43" s="12"/>
    </row>
  </sheetData>
  <mergeCells count="4">
    <mergeCell ref="A1:G1"/>
    <mergeCell ref="A3:A19"/>
    <mergeCell ref="A20:A32"/>
    <mergeCell ref="A33:A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cyxy-teacher</dc:creator>
  <cp:lastModifiedBy>子健</cp:lastModifiedBy>
  <dcterms:created xsi:type="dcterms:W3CDTF">2023-03-16T01:06:00Z</dcterms:created>
  <dcterms:modified xsi:type="dcterms:W3CDTF">2023-03-19T11:38:47Z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A858E87A154C44D1A653D181310E7C72</vt:lpwstr>
  </property>
  <property fmtid="{D5CDD505-2E9C-101B-9397-08002B2CF9AE}" pid="3" name="KSOProductBuildVer">
    <vt:lpwstr>2052-11.1.0.13703</vt:lpwstr>
  </property>
</Properties>
</file>