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firstSheet="3" activeTab="6"/>
  </bookViews>
  <sheets>
    <sheet name="派遣性质部分（各校区&amp;师范非师）" sheetId="2" r:id="rId1"/>
    <sheet name="单位经济性质流向情况（师范非师）" sheetId="3" r:id="rId2"/>
    <sheet name="就业地区流向" sheetId="5" r:id="rId3"/>
    <sheet name="师范生地区流向" sheetId="6" r:id="rId4"/>
    <sheet name="非师范生地区流向" sheetId="11" r:id="rId5"/>
    <sheet name="师范生行业流向" sheetId="7" r:id="rId6"/>
    <sheet name="非师范生行业流向" sheetId="12" r:id="rId7"/>
    <sheet name="师范生职业流向" sheetId="8" r:id="rId8"/>
    <sheet name="非师范生职业流向" sheetId="13" r:id="rId9"/>
    <sheet name="Sheet1" sheetId="10" r:id="rId10"/>
  </sheets>
  <definedNames>
    <definedName name="_xlnm._FilterDatabase" localSheetId="1" hidden="1">'单位经济性质流向情况（师范非师）'!$A$3:$O$3</definedName>
    <definedName name="_xlnm._FilterDatabase" localSheetId="4" hidden="1">非师范生地区流向!$A$2:$G$2</definedName>
    <definedName name="_xlnm._FilterDatabase" localSheetId="3" hidden="1">师范生地区流向!$A$2:$G$2</definedName>
  </definedNames>
  <calcPr calcId="124519"/>
</workbook>
</file>

<file path=xl/calcChain.xml><?xml version="1.0" encoding="utf-8"?>
<calcChain xmlns="http://schemas.openxmlformats.org/spreadsheetml/2006/main">
  <c r="B88" i="12"/>
  <c r="C5" s="1"/>
  <c r="C3" i="1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2"/>
  <c r="B128"/>
  <c r="C3" i="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2"/>
  <c r="B73"/>
  <c r="C4" i="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3"/>
  <c r="B60"/>
  <c r="C24" i="6"/>
  <c r="C58"/>
  <c r="C58" i="11"/>
  <c r="C24"/>
  <c r="E12" i="5"/>
  <c r="D63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4"/>
  <c r="E4"/>
  <c r="C4"/>
  <c r="F65"/>
  <c r="D65"/>
  <c r="B65"/>
  <c r="C9" i="2"/>
  <c r="D9"/>
  <c r="E9"/>
  <c r="F9"/>
  <c r="G9"/>
  <c r="H5"/>
  <c r="H6"/>
  <c r="H7"/>
  <c r="H8"/>
  <c r="H9"/>
  <c r="H4"/>
  <c r="L4"/>
  <c r="L9"/>
  <c r="D27" i="5"/>
  <c r="D21"/>
  <c r="D17"/>
  <c r="D12"/>
  <c r="D62"/>
  <c r="K9" i="2"/>
  <c r="J9"/>
  <c r="I9"/>
  <c r="B9"/>
  <c r="L5"/>
  <c r="L6"/>
  <c r="L7"/>
  <c r="L8"/>
  <c r="D28" i="5"/>
  <c r="E49"/>
  <c r="E26"/>
  <c r="E32"/>
  <c r="E41"/>
  <c r="E39"/>
  <c r="E13"/>
  <c r="E51"/>
  <c r="E55"/>
  <c r="E61"/>
  <c r="E63"/>
  <c r="E56"/>
  <c r="E45"/>
  <c r="E35"/>
  <c r="E23"/>
  <c r="E43"/>
  <c r="E38"/>
  <c r="E24"/>
  <c r="E25"/>
  <c r="E48"/>
  <c r="E15"/>
  <c r="E19"/>
  <c r="E52"/>
  <c r="E57"/>
  <c r="E31"/>
  <c r="E6"/>
  <c r="E59"/>
  <c r="E44"/>
  <c r="E10"/>
  <c r="E14"/>
  <c r="E50"/>
  <c r="E18"/>
  <c r="E62"/>
  <c r="E3"/>
  <c r="E42"/>
  <c r="E37"/>
  <c r="E7"/>
  <c r="E46"/>
  <c r="E58"/>
  <c r="E54"/>
  <c r="E60"/>
  <c r="E34"/>
  <c r="E33"/>
  <c r="E30"/>
  <c r="E36"/>
  <c r="E11"/>
  <c r="E9"/>
  <c r="E22"/>
  <c r="E8"/>
  <c r="E53"/>
  <c r="E47"/>
  <c r="E20"/>
  <c r="E5"/>
  <c r="E40"/>
  <c r="E29"/>
  <c r="E16"/>
  <c r="E4"/>
  <c r="E27"/>
  <c r="E21"/>
  <c r="E17"/>
  <c r="E28"/>
  <c r="C59" i="11"/>
  <c r="D56"/>
  <c r="D58"/>
  <c r="D58" i="6"/>
  <c r="C59"/>
  <c r="D6"/>
  <c r="D19"/>
  <c r="D35"/>
  <c r="D44"/>
  <c r="D59"/>
  <c r="D22"/>
  <c r="D3" i="11"/>
  <c r="D7"/>
  <c r="D11"/>
  <c r="D15"/>
  <c r="D21"/>
  <c r="D24"/>
  <c r="D26"/>
  <c r="D30"/>
  <c r="D34"/>
  <c r="D38"/>
  <c r="D42"/>
  <c r="D46"/>
  <c r="D50"/>
  <c r="D54"/>
  <c r="D4"/>
  <c r="D6"/>
  <c r="D8"/>
  <c r="D10"/>
  <c r="D12"/>
  <c r="D14"/>
  <c r="D16"/>
  <c r="D18"/>
  <c r="D20"/>
  <c r="D22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5"/>
  <c r="D9"/>
  <c r="D13"/>
  <c r="D17"/>
  <c r="D19"/>
  <c r="D23"/>
  <c r="D28"/>
  <c r="D32"/>
  <c r="D36"/>
  <c r="D40"/>
  <c r="D44"/>
  <c r="D48"/>
  <c r="D52"/>
  <c r="D41" i="6"/>
  <c r="D24"/>
  <c r="D8"/>
  <c r="D55"/>
  <c r="D42"/>
  <c r="D14"/>
  <c r="D57"/>
  <c r="D40"/>
  <c r="D27"/>
  <c r="D15"/>
  <c r="D37"/>
  <c r="D17"/>
  <c r="D4"/>
  <c r="D51"/>
  <c r="D34"/>
  <c r="D10"/>
  <c r="D29"/>
  <c r="D53"/>
  <c r="D13"/>
  <c r="D32"/>
  <c r="D56"/>
  <c r="D20"/>
  <c r="D43"/>
  <c r="D11"/>
  <c r="D30"/>
  <c r="D50"/>
  <c r="D25"/>
  <c r="D45"/>
  <c r="D9"/>
  <c r="D28"/>
  <c r="D48"/>
  <c r="D16"/>
  <c r="D39"/>
  <c r="D3"/>
  <c r="D26"/>
  <c r="D46"/>
  <c r="D18"/>
  <c r="D33"/>
  <c r="D49"/>
  <c r="D5"/>
  <c r="D21"/>
  <c r="D36"/>
  <c r="D52"/>
  <c r="D12"/>
  <c r="D31"/>
  <c r="D47"/>
  <c r="D7"/>
  <c r="D23"/>
  <c r="D38"/>
  <c r="D54"/>
  <c r="C84" i="12" l="1"/>
  <c r="C76"/>
  <c r="C68"/>
  <c r="C60"/>
  <c r="C52"/>
  <c r="C44"/>
  <c r="C36"/>
  <c r="C28"/>
  <c r="C20"/>
  <c r="C12"/>
  <c r="C8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C2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C11"/>
  <c r="C7"/>
  <c r="C3"/>
  <c r="C80"/>
  <c r="C72"/>
  <c r="C64"/>
  <c r="C56"/>
  <c r="C48"/>
  <c r="C40"/>
  <c r="C32"/>
  <c r="C24"/>
  <c r="C16"/>
  <c r="C4"/>
  <c r="C88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</calcChain>
</file>

<file path=xl/sharedStrings.xml><?xml version="1.0" encoding="utf-8"?>
<sst xmlns="http://schemas.openxmlformats.org/spreadsheetml/2006/main" count="650" uniqueCount="392">
  <si>
    <t>派遣性质</t>
  </si>
  <si>
    <t>石牌校区</t>
  </si>
  <si>
    <t>大学城校区</t>
  </si>
  <si>
    <t>合计</t>
  </si>
  <si>
    <t>人数</t>
  </si>
  <si>
    <t>不纳入就业方案</t>
  </si>
  <si>
    <t>出国</t>
  </si>
  <si>
    <t>申请暂缓就业</t>
  </si>
  <si>
    <t>升学深造</t>
  </si>
  <si>
    <t>正常派遣</t>
  </si>
  <si>
    <t>总计</t>
    <phoneticPr fontId="1" type="noConversion"/>
  </si>
  <si>
    <t>无数据</t>
  </si>
  <si>
    <t>社会团体</t>
  </si>
  <si>
    <t>完全中学</t>
  </si>
  <si>
    <t>高中</t>
  </si>
  <si>
    <t>初中</t>
  </si>
  <si>
    <t>小学</t>
  </si>
  <si>
    <t>幼儿园</t>
  </si>
  <si>
    <t>中专（技校）</t>
  </si>
  <si>
    <t>民办普教学校</t>
  </si>
  <si>
    <t>其他普教系统</t>
  </si>
  <si>
    <t>其他事业单位</t>
  </si>
  <si>
    <t>集体企业</t>
  </si>
  <si>
    <t>股份合作企业</t>
  </si>
  <si>
    <t>联营企业</t>
  </si>
  <si>
    <t>有限责任公司</t>
  </si>
  <si>
    <t>股份有限公司</t>
  </si>
  <si>
    <t>私营企业</t>
  </si>
  <si>
    <t>自主创业</t>
  </si>
  <si>
    <t>港、澳、台商投资企业</t>
  </si>
  <si>
    <t>外商投资企业</t>
  </si>
  <si>
    <t>其他企业</t>
  </si>
  <si>
    <t>西部计划</t>
  </si>
  <si>
    <t>升学</t>
  </si>
  <si>
    <t>出国、出境</t>
  </si>
  <si>
    <t>不列入就业率统计</t>
  </si>
  <si>
    <t>合计</t>
    <phoneticPr fontId="2" type="noConversion"/>
  </si>
  <si>
    <t>人数</t>
    <phoneticPr fontId="2" type="noConversion"/>
  </si>
  <si>
    <t>比例</t>
    <phoneticPr fontId="2" type="noConversion"/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</si>
  <si>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</si>
  <si>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</si>
  <si>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</si>
  <si>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</si>
  <si>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</si>
  <si>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</si>
  <si>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</si>
  <si>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</si>
  <si>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江西</t>
  </si>
  <si>
    <t>山东</t>
  </si>
  <si>
    <t>河南</t>
  </si>
  <si>
    <t>湖北</t>
  </si>
  <si>
    <t>湖南</t>
  </si>
  <si>
    <t>福建</t>
  </si>
  <si>
    <t>海南</t>
  </si>
  <si>
    <t>四川</t>
  </si>
  <si>
    <t>贵州</t>
  </si>
  <si>
    <t>云南</t>
  </si>
  <si>
    <t>陕西</t>
  </si>
  <si>
    <t>甘肃</t>
  </si>
  <si>
    <t>青海</t>
  </si>
  <si>
    <t>北京</t>
  </si>
  <si>
    <t>天津</t>
  </si>
  <si>
    <t>上海</t>
  </si>
  <si>
    <t>重庆</t>
  </si>
  <si>
    <t>新疆</t>
  </si>
  <si>
    <t>广西</t>
  </si>
  <si>
    <t>宁夏</t>
  </si>
  <si>
    <t>内蒙古</t>
  </si>
  <si>
    <t>西藏</t>
  </si>
  <si>
    <t>香港</t>
  </si>
  <si>
    <t>澳门</t>
  </si>
  <si>
    <t>台湾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</si>
  <si>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</si>
  <si>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</si>
  <si>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</si>
  <si>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</si>
  <si>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</si>
  <si>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</si>
  <si>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</si>
  <si>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</si>
  <si>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</si>
  <si>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</si>
  <si>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</si>
  <si>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</si>
  <si>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</si>
  <si>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</si>
  <si>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</si>
  <si>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</si>
  <si>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</si>
  <si>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</si>
  <si>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</si>
  <si>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</si>
  <si>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</si>
  <si>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就业地区</t>
    <phoneticPr fontId="2" type="noConversion"/>
  </si>
  <si>
    <t>广东省内</t>
    <phoneticPr fontId="2" type="noConversion"/>
  </si>
  <si>
    <t>广东省外</t>
    <phoneticPr fontId="2" type="noConversion"/>
  </si>
  <si>
    <t>珠三角</t>
    <phoneticPr fontId="2" type="noConversion"/>
  </si>
  <si>
    <t>粤东</t>
    <phoneticPr fontId="2" type="noConversion"/>
  </si>
  <si>
    <t>粤西</t>
    <phoneticPr fontId="2" type="noConversion"/>
  </si>
  <si>
    <t>粤北</t>
    <phoneticPr fontId="2" type="noConversion"/>
  </si>
  <si>
    <t>就业地区</t>
    <phoneticPr fontId="1" type="noConversion"/>
  </si>
  <si>
    <t>合计</t>
    <phoneticPr fontId="1" type="noConversion"/>
  </si>
  <si>
    <t>广东省内</t>
    <phoneticPr fontId="1" type="noConversion"/>
  </si>
  <si>
    <t>广东省外</t>
    <phoneticPr fontId="1" type="noConversion"/>
  </si>
  <si>
    <t>居民服务业</t>
  </si>
  <si>
    <t>商务服务业</t>
  </si>
  <si>
    <t>国家机构</t>
  </si>
  <si>
    <t>银行业</t>
  </si>
  <si>
    <t>教育</t>
  </si>
  <si>
    <t>新闻出版业</t>
  </si>
  <si>
    <t>租赁业</t>
  </si>
  <si>
    <t>文教体育用品制造业</t>
  </si>
  <si>
    <t>其他金融活动</t>
  </si>
  <si>
    <t>纺织服装、鞋、帽制造业</t>
  </si>
  <si>
    <t>零售业</t>
  </si>
  <si>
    <t>电气机械及器材制造业</t>
  </si>
  <si>
    <t>餐饮业</t>
  </si>
  <si>
    <t>道路运输业</t>
  </si>
  <si>
    <t>基层群众自治组织</t>
  </si>
  <si>
    <t>装卸搬运和其他运输服务业</t>
  </si>
  <si>
    <t>通信设备、计算机及其他电子设备制造业</t>
  </si>
  <si>
    <t>批发业</t>
  </si>
  <si>
    <t>住宿业</t>
  </si>
  <si>
    <t>水上运输业</t>
  </si>
  <si>
    <t>保险业</t>
  </si>
  <si>
    <t>其他服务业</t>
  </si>
  <si>
    <t>环境管理业</t>
  </si>
  <si>
    <t>科技交流和推广服务业</t>
  </si>
  <si>
    <t>金属制品业</t>
  </si>
  <si>
    <t>房屋和土木工程建筑业</t>
  </si>
  <si>
    <t>印刷业和记录媒介的复制</t>
  </si>
  <si>
    <t>其他建筑业</t>
  </si>
  <si>
    <t>电信和其他信息传输服务业</t>
  </si>
  <si>
    <t>邮政业</t>
  </si>
  <si>
    <t>计算机服务业</t>
  </si>
  <si>
    <t>烟草制品业</t>
  </si>
  <si>
    <t>食品制造业</t>
  </si>
  <si>
    <t>纺织业</t>
  </si>
  <si>
    <t>电力、热力的生产和供应业</t>
  </si>
  <si>
    <t>饮料制造业</t>
  </si>
  <si>
    <t>通用设备制造业</t>
  </si>
  <si>
    <t>塑料制品业</t>
  </si>
  <si>
    <t>化学原料及化学制品制造业</t>
  </si>
  <si>
    <t>仪器仪表及文化、办公用机械制造业</t>
  </si>
  <si>
    <t>群众团体、社会团体和宗教组织</t>
  </si>
  <si>
    <t>交通运输设备制造业</t>
  </si>
  <si>
    <t>航空运输业</t>
  </si>
  <si>
    <t>软件业</t>
  </si>
  <si>
    <t>广播、电视、电影和音像业</t>
  </si>
  <si>
    <t>房地产业</t>
  </si>
  <si>
    <t>证券业</t>
  </si>
  <si>
    <t>医药制造业</t>
  </si>
  <si>
    <t>体育</t>
  </si>
  <si>
    <t>家具制造业</t>
  </si>
  <si>
    <t>公共设施管理业</t>
  </si>
  <si>
    <t>专业技术服务业</t>
  </si>
  <si>
    <t>工艺品及其他制造业</t>
  </si>
  <si>
    <t>卫生</t>
  </si>
  <si>
    <t>社会保障业</t>
  </si>
  <si>
    <t>铁路运输业</t>
  </si>
  <si>
    <t>研究与试验发展</t>
  </si>
  <si>
    <t>化学纤维制造业</t>
  </si>
  <si>
    <t>石油加工、炼焦及核燃料加工业</t>
  </si>
  <si>
    <t>社会福利业</t>
  </si>
  <si>
    <t>皮革、毛皮、羽毛(绒)及其制品业</t>
  </si>
  <si>
    <t>专用设备制造业</t>
  </si>
  <si>
    <t>文化艺术业</t>
  </si>
  <si>
    <t>中国共产党机关</t>
  </si>
  <si>
    <t>造纸及纸制品业</t>
  </si>
  <si>
    <t>橡胶制品业</t>
  </si>
  <si>
    <t>建筑装饰业</t>
  </si>
  <si>
    <t>城市公共交通业</t>
  </si>
  <si>
    <t>娱乐业</t>
  </si>
  <si>
    <t>建筑安装业</t>
  </si>
  <si>
    <t>水利管理业</t>
  </si>
  <si>
    <t>石油和天然气开采业</t>
  </si>
  <si>
    <t>非金属矿物制品业</t>
  </si>
  <si>
    <t>黑色金属冶炼及压延加工业</t>
  </si>
  <si>
    <t>农业</t>
  </si>
  <si>
    <t>有色金属冶炼及压延加工业</t>
  </si>
  <si>
    <t>国际组织</t>
  </si>
  <si>
    <t>仓储业</t>
  </si>
  <si>
    <t>农副食品加工业</t>
  </si>
  <si>
    <t>人民政协和民主党派</t>
  </si>
  <si>
    <t>燃气生产和供应业</t>
  </si>
  <si>
    <t>木材加工及木、竹、藤、棕、草制品业</t>
  </si>
  <si>
    <t>废弃资源和废旧材料回收加工业</t>
  </si>
  <si>
    <t>其他行政办公人员</t>
  </si>
  <si>
    <t>其他法律专业人员</t>
  </si>
  <si>
    <t>其他商业、服务业人员..</t>
  </si>
  <si>
    <t>其他教学人员</t>
  </si>
  <si>
    <t>记者</t>
  </si>
  <si>
    <t>律师</t>
  </si>
  <si>
    <t>不便分类的其他从业人员..</t>
  </si>
  <si>
    <t>行政业务人员</t>
  </si>
  <si>
    <t>银行业务人员</t>
  </si>
  <si>
    <t>行政事务人员</t>
  </si>
  <si>
    <t>国家行政机关及其工作机构负责人</t>
  </si>
  <si>
    <t>幼儿教师</t>
  </si>
  <si>
    <t>其他办事人员及有关部门人员..</t>
  </si>
  <si>
    <t>检察官</t>
  </si>
  <si>
    <t>法官</t>
  </si>
  <si>
    <t>书记员</t>
  </si>
  <si>
    <t>其他专业技术人员..</t>
  </si>
  <si>
    <t>建筑工程技术人员</t>
  </si>
  <si>
    <t>中学教师</t>
  </si>
  <si>
    <t>中等职业教育教师</t>
  </si>
  <si>
    <t>推销、展销人员</t>
  </si>
  <si>
    <t>会计人员</t>
  </si>
  <si>
    <t>编辑</t>
  </si>
  <si>
    <t>小学教师</t>
  </si>
  <si>
    <t>邮政业务人员</t>
  </si>
  <si>
    <t>电信通信传输业务人员</t>
  </si>
  <si>
    <t>体育工作人员</t>
  </si>
  <si>
    <t>保险业务人员</t>
  </si>
  <si>
    <t>其他国家机关及其工作机构负责人</t>
  </si>
  <si>
    <t>安全工程技术人员</t>
  </si>
  <si>
    <t>通信工程技术人员</t>
  </si>
  <si>
    <t>其他工程技术人员</t>
  </si>
  <si>
    <t>营业人员</t>
  </si>
  <si>
    <t>其他经济业务人员</t>
  </si>
  <si>
    <t>其他社会服务和居民生活服务人员</t>
  </si>
  <si>
    <t>军人..</t>
  </si>
  <si>
    <t>教育科学研究人员</t>
  </si>
  <si>
    <t>人民警察</t>
  </si>
  <si>
    <t>高等教育教师</t>
  </si>
  <si>
    <t>校对员</t>
  </si>
  <si>
    <t>医疗卫生辅助服务人员..</t>
  </si>
  <si>
    <t>其他新闻出版、文化工作人员</t>
  </si>
  <si>
    <t>电子器件制造人员</t>
  </si>
  <si>
    <t>电子工程技术人员</t>
  </si>
  <si>
    <t>电子设备装配调试人员</t>
  </si>
  <si>
    <t>其他科学研究人员</t>
  </si>
  <si>
    <t>其他金融业务人员</t>
  </si>
  <si>
    <t>电气工程技术人员</t>
  </si>
  <si>
    <t>交通工程技术人员</t>
  </si>
  <si>
    <t>计算机与应用工程技术人员</t>
  </si>
  <si>
    <t>广播电影电视技术人员</t>
  </si>
  <si>
    <t>其他购销人员</t>
  </si>
  <si>
    <t>电力工程技术人员</t>
  </si>
  <si>
    <t>航空运输服务人员</t>
  </si>
  <si>
    <t>其它电子元器件与设备制造装配调试维修人员</t>
  </si>
  <si>
    <t>其他运输服务人员</t>
  </si>
  <si>
    <t>其它文化教育，体育用品制作人员</t>
  </si>
  <si>
    <t>机械工程技术人员</t>
  </si>
  <si>
    <t>教育教学单位负责人</t>
  </si>
  <si>
    <t>特殊教育教师</t>
  </si>
  <si>
    <t>管理（工业）工程技术人员</t>
  </si>
  <si>
    <t>标准化、计量、质量工程技术人员</t>
  </si>
  <si>
    <t>演员</t>
  </si>
  <si>
    <t>乐器演奏员</t>
  </si>
  <si>
    <t>邮政工作技术人员</t>
  </si>
  <si>
    <t>其他餐饮服务人员</t>
  </si>
  <si>
    <t>证券业务人员</t>
  </si>
  <si>
    <t>其他邮政和电信业务人员</t>
  </si>
  <si>
    <t>电信业务人员</t>
  </si>
  <si>
    <t>翻译</t>
  </si>
  <si>
    <t>其他文学艺术工作人员</t>
  </si>
  <si>
    <t>采购人员</t>
  </si>
  <si>
    <t>公路道路运输服务人员</t>
  </si>
  <si>
    <t>统计人员</t>
  </si>
  <si>
    <t>审计人员</t>
  </si>
  <si>
    <t>商品监监督和市场管理人员</t>
  </si>
  <si>
    <t>美术专业人员</t>
  </si>
  <si>
    <t>其他饭店、旅游及健身娱乐场所服务人员</t>
  </si>
  <si>
    <t>旅游及公共游览场所服务人员</t>
  </si>
  <si>
    <t>饭店服务部人员</t>
  </si>
  <si>
    <t>餐厅服务人员</t>
  </si>
  <si>
    <t>国家权力机关及其工作机构负责人</t>
  </si>
  <si>
    <t>食品工程技术人员</t>
  </si>
  <si>
    <t>农业科学研究人员</t>
  </si>
  <si>
    <t>物业管理员</t>
  </si>
  <si>
    <t>其他事业单位负责人</t>
  </si>
  <si>
    <t>检验人员</t>
  </si>
  <si>
    <t>社会学研究人员</t>
  </si>
  <si>
    <t>保管人员</t>
  </si>
  <si>
    <t>储运人员</t>
  </si>
  <si>
    <t>行业</t>
    <phoneticPr fontId="1" type="noConversion"/>
  </si>
  <si>
    <t>人数</t>
    <phoneticPr fontId="1" type="noConversion"/>
  </si>
  <si>
    <t>职业</t>
    <phoneticPr fontId="1" type="noConversion"/>
  </si>
  <si>
    <t>百分比</t>
    <phoneticPr fontId="1" type="noConversion"/>
  </si>
  <si>
    <t>县（辖市、旗）属的国家机关</t>
  </si>
  <si>
    <t>地市（州、盟、省辖市）厅局属的国家机关</t>
  </si>
  <si>
    <t>地市（州、盟、省辖市）厅局属的政法系统</t>
  </si>
  <si>
    <t>其他机关、部队、党群及政法系统单位</t>
  </si>
  <si>
    <t>中央及省（自治区、直辖市）属的国有企业</t>
  </si>
  <si>
    <t>中央及省（自治区、直辖市）属的国家机关</t>
  </si>
  <si>
    <t>普通本科院校</t>
  </si>
  <si>
    <t>乡镇属的国家机关</t>
  </si>
  <si>
    <t>县（辖市、旗）属的国有企业</t>
  </si>
  <si>
    <t>其他国有企业</t>
  </si>
  <si>
    <t>高职高专院校</t>
  </si>
  <si>
    <t>其他科研设计单位</t>
  </si>
  <si>
    <t>独立学院</t>
  </si>
  <si>
    <t>中央及省（自治区、直辖市）属的科研设计单位</t>
  </si>
  <si>
    <t>地市（州、盟、省辖市）厅局属的医疗卫生单位</t>
  </si>
  <si>
    <t>中国人民解放军</t>
  </si>
  <si>
    <t>其他高等院校</t>
  </si>
  <si>
    <t>县（辖市、旗）属的政法系统</t>
  </si>
  <si>
    <t>乡镇属的国有企业</t>
  </si>
  <si>
    <t>乡镇属的政法系统</t>
  </si>
  <si>
    <t>中国人民武装警察部队</t>
  </si>
  <si>
    <t>民办院校</t>
  </si>
  <si>
    <t>地市（州、盟、省辖市）厅局属的科研设计单位</t>
  </si>
  <si>
    <t>乡镇属的党群系统</t>
  </si>
  <si>
    <t>县（辖市、旗）属的科研设计单位</t>
  </si>
  <si>
    <t>乡镇属的医疗卫生单位</t>
  </si>
  <si>
    <t>其他形式再学习</t>
  </si>
  <si>
    <t>地市（州、盟、省辖市）厅局属的党群系统</t>
  </si>
  <si>
    <t>家教</t>
  </si>
  <si>
    <t>本科</t>
    <phoneticPr fontId="1" type="noConversion"/>
  </si>
  <si>
    <t>专科</t>
    <phoneticPr fontId="1" type="noConversion"/>
  </si>
  <si>
    <t>华南师范大学2013届本专科毕业生派遣性质分布</t>
    <phoneticPr fontId="1" type="noConversion"/>
  </si>
  <si>
    <t>石牌大学城合计</t>
    <phoneticPr fontId="1" type="noConversion"/>
  </si>
  <si>
    <t>南海校区（学院）</t>
    <phoneticPr fontId="1" type="noConversion"/>
  </si>
  <si>
    <t>全校总计</t>
    <phoneticPr fontId="1" type="noConversion"/>
  </si>
  <si>
    <t>师范</t>
    <phoneticPr fontId="1" type="noConversion"/>
  </si>
  <si>
    <t>非师范</t>
    <phoneticPr fontId="1" type="noConversion"/>
  </si>
  <si>
    <t>总计</t>
    <phoneticPr fontId="1" type="noConversion"/>
  </si>
  <si>
    <t>地市（州、盟、省辖市）厅局属的国有企业</t>
  </si>
  <si>
    <t>待就业</t>
  </si>
  <si>
    <t>县（辖市、旗）属的医疗卫生单位</t>
  </si>
  <si>
    <t>自由（自雇）职业艺术工作者</t>
  </si>
  <si>
    <t>部队院校</t>
  </si>
  <si>
    <t>中央及省（自治区、直辖市）属的政法系统</t>
  </si>
  <si>
    <t>预征入伍</t>
  </si>
  <si>
    <t>师范</t>
    <phoneticPr fontId="2" type="noConversion"/>
  </si>
  <si>
    <t>非师范</t>
    <phoneticPr fontId="2" type="noConversion"/>
  </si>
  <si>
    <t>合计</t>
    <phoneticPr fontId="1" type="noConversion"/>
  </si>
  <si>
    <t>地区</t>
    <phoneticPr fontId="1" type="noConversion"/>
  </si>
  <si>
    <t>比例</t>
    <phoneticPr fontId="1" type="noConversion"/>
  </si>
  <si>
    <t>无数据</t>
    <phoneticPr fontId="6" type="noConversion"/>
  </si>
  <si>
    <t>农、林、牧、渔服务业</t>
  </si>
  <si>
    <t>渔业</t>
  </si>
  <si>
    <t>水的生产和供应业</t>
  </si>
  <si>
    <t>地质勘查业</t>
  </si>
  <si>
    <t>合计</t>
    <phoneticPr fontId="1" type="noConversion"/>
  </si>
  <si>
    <t>合计</t>
    <phoneticPr fontId="5" type="noConversion"/>
  </si>
  <si>
    <t>工艺美术专业人员</t>
  </si>
  <si>
    <t>健身和娱乐场所服务人员</t>
  </si>
  <si>
    <t>水上运输设备操作及有关人员</t>
  </si>
  <si>
    <t>水产养殖人员</t>
  </si>
  <si>
    <t>管理科学研究人员</t>
  </si>
  <si>
    <t>医学研究人员</t>
  </si>
  <si>
    <t>园艺作物生产人员</t>
  </si>
  <si>
    <t>公(道)路运输设备操作人员及有关人员</t>
  </si>
  <si>
    <t>仪器仪表修理人员</t>
  </si>
  <si>
    <t>社会中介服务人员</t>
  </si>
  <si>
    <t>消防人员</t>
  </si>
  <si>
    <t>信息记录材料生产人员</t>
  </si>
  <si>
    <t>工会、共青团、妇联等人民团体及其工作机构负责人</t>
  </si>
  <si>
    <t>气象工程技术人员</t>
  </si>
  <si>
    <t>其他烟草及其制造加工人员</t>
  </si>
  <si>
    <t>卷烟生产人员</t>
  </si>
  <si>
    <t>其他广播影视制品制作、播放及文物保护作业人员</t>
  </si>
  <si>
    <t>其他安全保卫和消防人员</t>
  </si>
  <si>
    <t>经济学研究人员</t>
  </si>
  <si>
    <t>营养配餐人员</t>
  </si>
  <si>
    <t>电子元件制造人员</t>
  </si>
  <si>
    <t>乳品、冷食品、及罐头、饮料制作员</t>
  </si>
  <si>
    <t>其他种植业生产人员</t>
  </si>
  <si>
    <t>装饰装修人员</t>
  </si>
  <si>
    <t>铁路、地铁运输设备操作人员及有关人员</t>
  </si>
  <si>
    <t>其他药品生产人员</t>
  </si>
  <si>
    <t>企业负责人..</t>
  </si>
  <si>
    <t>橡胶制品生产人员</t>
  </si>
  <si>
    <t>日用机电产品维修人员</t>
  </si>
  <si>
    <t>运输车辆装配人员</t>
  </si>
  <si>
    <t>粮油生产加工人员</t>
  </si>
  <si>
    <t>其他储运人员</t>
  </si>
  <si>
    <t>治安保卫人员</t>
  </si>
  <si>
    <t>影视制品制作人员</t>
  </si>
  <si>
    <t>国际商务人员</t>
  </si>
  <si>
    <t>农村能源开发利用人员</t>
  </si>
  <si>
    <t>其他畜牧业生产人员</t>
  </si>
  <si>
    <t>合成药物制造人员</t>
  </si>
  <si>
    <t>生物技术制药（品）人员</t>
  </si>
  <si>
    <t>食品添加剂及调味品制作人员</t>
  </si>
  <si>
    <t>其他建筑材料生产加工人员</t>
  </si>
  <si>
    <t>其他印刷人员</t>
  </si>
  <si>
    <t>文学、艺术研究人员</t>
  </si>
  <si>
    <t>其他纺织、针织、印染人员</t>
  </si>
  <si>
    <t>电子专用设备装配调试人员</t>
  </si>
  <si>
    <t>印刷操作人员</t>
  </si>
  <si>
    <t>印前处理人员</t>
  </si>
  <si>
    <t>环境保护工程技术人员</t>
  </si>
  <si>
    <t>行政办公人员</t>
  </si>
  <si>
    <t>单位经济性质流向情况（师范非师）</t>
    <phoneticPr fontId="1" type="noConversion"/>
  </si>
  <si>
    <t>就业地区流向</t>
    <phoneticPr fontId="2" type="noConversion"/>
  </si>
  <si>
    <t>师范生地区流向</t>
    <phoneticPr fontId="1" type="noConversion"/>
  </si>
  <si>
    <t>非师范生地区流向</t>
    <phoneticPr fontId="5" type="noConversion"/>
  </si>
  <si>
    <t>师范生行业流向</t>
    <phoneticPr fontId="1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</si>
</sst>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宋体"/>
      <charset val="134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22" borderId="19" applyNumberFormat="0" applyAlignment="0" applyProtection="0">
      <alignment vertical="center"/>
    </xf>
    <xf numFmtId="0" fontId="19" fillId="22" borderId="19" applyNumberFormat="0" applyAlignment="0" applyProtection="0">
      <alignment vertical="center"/>
    </xf>
    <xf numFmtId="0" fontId="20" fillId="23" borderId="20" applyNumberFormat="0" applyAlignment="0" applyProtection="0">
      <alignment vertical="center"/>
    </xf>
    <xf numFmtId="0" fontId="20" fillId="23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2" borderId="22" applyNumberFormat="0" applyAlignment="0" applyProtection="0">
      <alignment vertical="center"/>
    </xf>
    <xf numFmtId="0" fontId="25" fillId="22" borderId="22" applyNumberFormat="0" applyAlignment="0" applyProtection="0">
      <alignment vertical="center"/>
    </xf>
    <xf numFmtId="0" fontId="26" fillId="31" borderId="19" applyNumberFormat="0" applyAlignment="0" applyProtection="0">
      <alignment vertical="center"/>
    </xf>
    <xf numFmtId="0" fontId="26" fillId="31" borderId="19" applyNumberFormat="0" applyAlignment="0" applyProtection="0">
      <alignment vertical="center"/>
    </xf>
    <xf numFmtId="0" fontId="10" fillId="32" borderId="23" applyNumberFormat="0" applyFont="0" applyAlignment="0" applyProtection="0">
      <alignment vertical="center"/>
    </xf>
    <xf numFmtId="0" fontId="10" fillId="32" borderId="23" applyNumberFormat="0" applyFont="0" applyAlignment="0" applyProtection="0">
      <alignment vertical="center"/>
    </xf>
  </cellStyleXfs>
  <cellXfs count="72">
    <xf numFmtId="0" fontId="0" fillId="0" borderId="0" xfId="0"/>
    <xf numFmtId="0" fontId="0" fillId="0" borderId="1" xfId="0" applyBorder="1" applyAlignment="1">
      <alignment vertical="center"/>
    </xf>
    <xf numFmtId="10" fontId="0" fillId="0" borderId="0" xfId="0" applyNumberFormat="1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10" fontId="0" fillId="0" borderId="0" xfId="0" applyNumberFormat="1" applyAlignment="1">
      <alignment horizontal="right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/>
    </xf>
    <xf numFmtId="10" fontId="9" fillId="0" borderId="1" xfId="5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0" fontId="2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8" xfId="0" applyNumberFormat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</cellXfs>
  <cellStyles count="85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常规" xfId="0" builtinId="0"/>
    <cellStyle name="常规 2" xfId="49"/>
    <cellStyle name="常规 3" xfId="50"/>
    <cellStyle name="好 2" xfId="51"/>
    <cellStyle name="好 3" xfId="52"/>
    <cellStyle name="汇总 2" xfId="53"/>
    <cellStyle name="汇总 3" xfId="54"/>
    <cellStyle name="计算 2" xfId="55"/>
    <cellStyle name="计算 3" xfId="56"/>
    <cellStyle name="检查单元格 2" xfId="57"/>
    <cellStyle name="检查单元格 3" xfId="58"/>
    <cellStyle name="解释性文本 2" xfId="59"/>
    <cellStyle name="解释性文本 3" xfId="60"/>
    <cellStyle name="警告文本 2" xfId="61"/>
    <cellStyle name="警告文本 3" xfId="62"/>
    <cellStyle name="链接单元格 2" xfId="63"/>
    <cellStyle name="链接单元格 3" xfId="64"/>
    <cellStyle name="强调文字颜色 1 2" xfId="65"/>
    <cellStyle name="强调文字颜色 1 3" xfId="66"/>
    <cellStyle name="强调文字颜色 2 2" xfId="67"/>
    <cellStyle name="强调文字颜色 2 3" xfId="68"/>
    <cellStyle name="强调文字颜色 3 2" xfId="69"/>
    <cellStyle name="强调文字颜色 3 3" xfId="70"/>
    <cellStyle name="强调文字颜色 4 2" xfId="71"/>
    <cellStyle name="强调文字颜色 4 3" xfId="72"/>
    <cellStyle name="强调文字颜色 5 2" xfId="73"/>
    <cellStyle name="强调文字颜色 5 3" xfId="74"/>
    <cellStyle name="强调文字颜色 6 2" xfId="75"/>
    <cellStyle name="强调文字颜色 6 3" xfId="76"/>
    <cellStyle name="适中 2" xfId="77"/>
    <cellStyle name="适中 3" xfId="78"/>
    <cellStyle name="输出 2" xfId="79"/>
    <cellStyle name="输出 3" xfId="80"/>
    <cellStyle name="输入 2" xfId="81"/>
    <cellStyle name="输入 3" xfId="82"/>
    <cellStyle name="注释 2" xfId="83"/>
    <cellStyle name="注释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9"/>
  <sheetViews>
    <sheetView workbookViewId="0">
      <selection activeCell="D8" sqref="D8"/>
    </sheetView>
  </sheetViews>
  <sheetFormatPr defaultRowHeight="14.25"/>
  <cols>
    <col min="1" max="1" width="15.625" customWidth="1"/>
    <col min="7" max="7" width="6.875" customWidth="1"/>
  </cols>
  <sheetData>
    <row r="1" spans="1:12" ht="28.5" customHeight="1">
      <c r="A1" s="31" t="s">
        <v>312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22.5" customHeight="1">
      <c r="A2" s="34" t="s">
        <v>0</v>
      </c>
      <c r="B2" s="34" t="s">
        <v>1</v>
      </c>
      <c r="C2" s="34"/>
      <c r="D2" s="34"/>
      <c r="E2" s="34" t="s">
        <v>2</v>
      </c>
      <c r="F2" s="34"/>
      <c r="G2" s="34"/>
      <c r="H2" s="36" t="s">
        <v>313</v>
      </c>
      <c r="I2" s="34" t="s">
        <v>314</v>
      </c>
      <c r="J2" s="35"/>
      <c r="K2" s="35"/>
      <c r="L2" s="37" t="s">
        <v>315</v>
      </c>
    </row>
    <row r="3" spans="1:12" ht="23.25" customHeight="1">
      <c r="A3" s="34"/>
      <c r="B3" s="11" t="s">
        <v>316</v>
      </c>
      <c r="C3" s="11" t="s">
        <v>317</v>
      </c>
      <c r="D3" s="11" t="s">
        <v>3</v>
      </c>
      <c r="E3" s="11" t="s">
        <v>316</v>
      </c>
      <c r="F3" s="11" t="s">
        <v>317</v>
      </c>
      <c r="G3" s="11" t="s">
        <v>3</v>
      </c>
      <c r="H3" s="35"/>
      <c r="I3" s="12" t="s">
        <v>310</v>
      </c>
      <c r="J3" s="12" t="s">
        <v>311</v>
      </c>
      <c r="K3" s="11" t="s">
        <v>4</v>
      </c>
      <c r="L3" s="38"/>
    </row>
    <row r="4" spans="1:12" ht="15" customHeight="1">
      <c r="A4" s="13" t="s">
        <v>5</v>
      </c>
      <c r="B4" s="14">
        <v>14</v>
      </c>
      <c r="C4" s="14">
        <v>35</v>
      </c>
      <c r="D4" s="14">
        <v>49</v>
      </c>
      <c r="E4" s="14">
        <v>8</v>
      </c>
      <c r="F4" s="14">
        <v>40</v>
      </c>
      <c r="G4" s="14">
        <v>48</v>
      </c>
      <c r="H4" s="13">
        <f t="shared" ref="H4:H9" si="0">SUM(D4,G4)</f>
        <v>97</v>
      </c>
      <c r="I4" s="14">
        <v>3</v>
      </c>
      <c r="J4" s="14">
        <v>11</v>
      </c>
      <c r="K4" s="14">
        <v>14</v>
      </c>
      <c r="L4" s="13">
        <f>SUM(H4,K4)</f>
        <v>111</v>
      </c>
    </row>
    <row r="5" spans="1:12" ht="15" customHeight="1">
      <c r="A5" s="13" t="s">
        <v>6</v>
      </c>
      <c r="B5" s="14">
        <v>2</v>
      </c>
      <c r="C5" s="14">
        <v>0</v>
      </c>
      <c r="D5" s="14">
        <v>2</v>
      </c>
      <c r="E5" s="14">
        <v>1</v>
      </c>
      <c r="F5" s="14">
        <v>6</v>
      </c>
      <c r="G5" s="14">
        <v>7</v>
      </c>
      <c r="H5" s="13">
        <f t="shared" si="0"/>
        <v>9</v>
      </c>
      <c r="I5" s="14">
        <v>0</v>
      </c>
      <c r="J5" s="14">
        <v>0</v>
      </c>
      <c r="K5" s="14">
        <v>0</v>
      </c>
      <c r="L5" s="13">
        <f>SUM(H5,K5)</f>
        <v>9</v>
      </c>
    </row>
    <row r="6" spans="1:12" ht="15" customHeight="1">
      <c r="A6" s="13" t="s">
        <v>8</v>
      </c>
      <c r="B6" s="14">
        <v>195</v>
      </c>
      <c r="C6" s="14">
        <v>103</v>
      </c>
      <c r="D6" s="14">
        <v>298</v>
      </c>
      <c r="E6" s="14">
        <v>100</v>
      </c>
      <c r="F6" s="14">
        <v>148</v>
      </c>
      <c r="G6" s="14">
        <v>248</v>
      </c>
      <c r="H6" s="13">
        <f t="shared" si="0"/>
        <v>546</v>
      </c>
      <c r="I6" s="14">
        <v>30</v>
      </c>
      <c r="J6" s="14">
        <v>24</v>
      </c>
      <c r="K6" s="14">
        <v>54</v>
      </c>
      <c r="L6" s="13">
        <f>SUM(H6,K6)</f>
        <v>600</v>
      </c>
    </row>
    <row r="7" spans="1:12" ht="15" customHeight="1">
      <c r="A7" s="13" t="s">
        <v>9</v>
      </c>
      <c r="B7" s="14">
        <v>1030</v>
      </c>
      <c r="C7" s="14">
        <v>871</v>
      </c>
      <c r="D7" s="14">
        <v>1901</v>
      </c>
      <c r="E7" s="14">
        <v>809</v>
      </c>
      <c r="F7" s="14">
        <v>1249</v>
      </c>
      <c r="G7" s="14">
        <v>2058</v>
      </c>
      <c r="H7" s="13">
        <f t="shared" si="0"/>
        <v>3959</v>
      </c>
      <c r="I7" s="14">
        <v>556</v>
      </c>
      <c r="J7" s="14">
        <v>1054</v>
      </c>
      <c r="K7" s="14">
        <v>1610</v>
      </c>
      <c r="L7" s="13">
        <f>SUM(H7,K7)</f>
        <v>5569</v>
      </c>
    </row>
    <row r="8" spans="1:12" ht="15" customHeight="1">
      <c r="A8" s="13" t="s">
        <v>7</v>
      </c>
      <c r="B8" s="14">
        <v>279</v>
      </c>
      <c r="C8" s="14">
        <v>328</v>
      </c>
      <c r="D8" s="14">
        <v>607</v>
      </c>
      <c r="E8" s="14">
        <v>222</v>
      </c>
      <c r="F8" s="14">
        <v>345</v>
      </c>
      <c r="G8" s="14">
        <v>567</v>
      </c>
      <c r="H8" s="13">
        <f t="shared" si="0"/>
        <v>1174</v>
      </c>
      <c r="I8" s="14">
        <v>161</v>
      </c>
      <c r="J8" s="14">
        <v>14</v>
      </c>
      <c r="K8" s="14">
        <v>175</v>
      </c>
      <c r="L8" s="13">
        <f>SUM(H8,K8)</f>
        <v>1349</v>
      </c>
    </row>
    <row r="9" spans="1:12" ht="15" customHeight="1">
      <c r="A9" s="15" t="s">
        <v>318</v>
      </c>
      <c r="B9" s="13">
        <f t="shared" ref="B9:G9" si="1">SUM(B4:B8)</f>
        <v>1520</v>
      </c>
      <c r="C9" s="13">
        <f t="shared" si="1"/>
        <v>1337</v>
      </c>
      <c r="D9" s="13">
        <f t="shared" si="1"/>
        <v>2857</v>
      </c>
      <c r="E9" s="13">
        <f t="shared" si="1"/>
        <v>1140</v>
      </c>
      <c r="F9" s="13">
        <f t="shared" si="1"/>
        <v>1788</v>
      </c>
      <c r="G9" s="13">
        <f t="shared" si="1"/>
        <v>2928</v>
      </c>
      <c r="H9" s="13">
        <f t="shared" si="0"/>
        <v>5785</v>
      </c>
      <c r="I9" s="13">
        <f>SUM(I4:I8)</f>
        <v>750</v>
      </c>
      <c r="J9" s="13">
        <f>SUM(J4:J8)</f>
        <v>1103</v>
      </c>
      <c r="K9" s="13">
        <f>SUM(K4:K8)</f>
        <v>1853</v>
      </c>
      <c r="L9" s="13">
        <f>SUM(L4:L8)</f>
        <v>7638</v>
      </c>
    </row>
  </sheetData>
  <mergeCells count="7">
    <mergeCell ref="A1:L1"/>
    <mergeCell ref="A2:A3"/>
    <mergeCell ref="B2:D2"/>
    <mergeCell ref="E2:G2"/>
    <mergeCell ref="I2:K2"/>
    <mergeCell ref="H2:H3"/>
    <mergeCell ref="L2:L3"/>
  </mergeCells>
  <phoneticPr fontId="1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5"/>
  <sheetViews>
    <sheetView workbookViewId="0">
      <selection sqref="A1:G1"/>
    </sheetView>
  </sheetViews>
  <sheetFormatPr defaultRowHeight="14.25"/>
  <cols>
    <col min="1" max="1" width="29.875" style="65" customWidth="1"/>
    <col min="3" max="3" width="9" style="2"/>
    <col min="5" max="5" width="9" style="2"/>
    <col min="7" max="7" width="9" style="2"/>
  </cols>
  <sheetData>
    <row r="1" spans="1:7" ht="36" customHeight="1">
      <c r="A1" s="68" t="s">
        <v>387</v>
      </c>
      <c r="B1" s="69"/>
      <c r="C1" s="69"/>
      <c r="D1" s="69"/>
      <c r="E1" s="69"/>
      <c r="F1" s="69"/>
      <c r="G1" s="69"/>
    </row>
    <row r="2" spans="1:7">
      <c r="A2" s="61"/>
      <c r="B2" s="39" t="s">
        <v>326</v>
      </c>
      <c r="C2" s="40"/>
      <c r="D2" s="39" t="s">
        <v>327</v>
      </c>
      <c r="E2" s="40"/>
      <c r="F2" s="39" t="s">
        <v>36</v>
      </c>
      <c r="G2" s="40"/>
    </row>
    <row r="3" spans="1:7">
      <c r="A3" s="62"/>
      <c r="B3" s="28" t="s">
        <v>37</v>
      </c>
      <c r="C3" s="29" t="s">
        <v>38</v>
      </c>
      <c r="D3" s="28" t="s">
        <v>37</v>
      </c>
      <c r="E3" s="29" t="s">
        <v>38</v>
      </c>
      <c r="F3" s="28" t="s">
        <v>37</v>
      </c>
      <c r="G3" s="29" t="s">
        <v>38</v>
      </c>
    </row>
    <row r="4" spans="1:7">
      <c r="A4" s="63" t="s">
        <v>25</v>
      </c>
      <c r="B4" s="16">
        <v>109</v>
      </c>
      <c r="C4" s="17">
        <f>B4/$F$65</f>
        <v>1.4486975013290803E-2</v>
      </c>
      <c r="D4" s="16">
        <v>1616</v>
      </c>
      <c r="E4" s="17">
        <f>D4/$F$65</f>
        <v>0.21477937267410951</v>
      </c>
      <c r="F4" s="18">
        <v>1725</v>
      </c>
      <c r="G4" s="17">
        <f>F4/$F$65</f>
        <v>0.22926634768740031</v>
      </c>
    </row>
    <row r="5" spans="1:7">
      <c r="A5" s="63" t="s">
        <v>14</v>
      </c>
      <c r="B5" s="16">
        <v>909</v>
      </c>
      <c r="C5" s="17">
        <f t="shared" ref="C5:C65" si="0">B5/$F$65</f>
        <v>0.12081339712918661</v>
      </c>
      <c r="D5" s="16">
        <v>47</v>
      </c>
      <c r="E5" s="17">
        <f t="shared" ref="E5:E65" si="1">D5/$F$65</f>
        <v>6.246677299308878E-3</v>
      </c>
      <c r="F5" s="18">
        <v>956</v>
      </c>
      <c r="G5" s="17">
        <f t="shared" ref="G5:G65" si="2">F5/$F$65</f>
        <v>0.12706007442849548</v>
      </c>
    </row>
    <row r="6" spans="1:7">
      <c r="A6" s="63" t="s">
        <v>27</v>
      </c>
      <c r="B6" s="16">
        <v>69</v>
      </c>
      <c r="C6" s="17">
        <f t="shared" si="0"/>
        <v>9.1706539074960132E-3</v>
      </c>
      <c r="D6" s="16">
        <v>686</v>
      </c>
      <c r="E6" s="17">
        <f t="shared" si="1"/>
        <v>9.1174906964380645E-2</v>
      </c>
      <c r="F6" s="18">
        <v>755</v>
      </c>
      <c r="G6" s="17">
        <f t="shared" si="2"/>
        <v>0.10034556087187665</v>
      </c>
    </row>
    <row r="7" spans="1:7">
      <c r="A7" s="63" t="s">
        <v>33</v>
      </c>
      <c r="B7" s="16">
        <v>300</v>
      </c>
      <c r="C7" s="17">
        <f t="shared" si="0"/>
        <v>3.9872408293460927E-2</v>
      </c>
      <c r="D7" s="16">
        <v>322</v>
      </c>
      <c r="E7" s="17">
        <f t="shared" si="1"/>
        <v>4.2796384901648062E-2</v>
      </c>
      <c r="F7" s="18">
        <v>622</v>
      </c>
      <c r="G7" s="17">
        <f t="shared" si="2"/>
        <v>8.2668793195108989E-2</v>
      </c>
    </row>
    <row r="8" spans="1:7">
      <c r="A8" s="63" t="s">
        <v>26</v>
      </c>
      <c r="B8" s="16">
        <v>25</v>
      </c>
      <c r="C8" s="17">
        <f t="shared" si="0"/>
        <v>3.3227006911217436E-3</v>
      </c>
      <c r="D8" s="16">
        <v>536</v>
      </c>
      <c r="E8" s="17">
        <f t="shared" si="1"/>
        <v>7.1238702817650185E-2</v>
      </c>
      <c r="F8" s="18">
        <v>561</v>
      </c>
      <c r="G8" s="17">
        <f t="shared" si="2"/>
        <v>7.4561403508771926E-2</v>
      </c>
    </row>
    <row r="9" spans="1:7">
      <c r="A9" s="63" t="s">
        <v>16</v>
      </c>
      <c r="B9" s="16">
        <v>289</v>
      </c>
      <c r="C9" s="17">
        <f t="shared" si="0"/>
        <v>3.841041998936736E-2</v>
      </c>
      <c r="D9" s="16">
        <v>46</v>
      </c>
      <c r="E9" s="17">
        <f t="shared" si="1"/>
        <v>6.1137692716640088E-3</v>
      </c>
      <c r="F9" s="18">
        <v>335</v>
      </c>
      <c r="G9" s="17">
        <f t="shared" si="2"/>
        <v>4.4524189261031369E-2</v>
      </c>
    </row>
    <row r="10" spans="1:7">
      <c r="A10" s="63" t="s">
        <v>15</v>
      </c>
      <c r="B10" s="16">
        <v>287</v>
      </c>
      <c r="C10" s="17">
        <f t="shared" si="0"/>
        <v>3.814460393407762E-2</v>
      </c>
      <c r="D10" s="16">
        <v>33</v>
      </c>
      <c r="E10" s="17">
        <f t="shared" si="1"/>
        <v>4.3859649122807015E-3</v>
      </c>
      <c r="F10" s="18">
        <v>320</v>
      </c>
      <c r="G10" s="17">
        <f t="shared" si="2"/>
        <v>4.2530568846358321E-2</v>
      </c>
    </row>
    <row r="11" spans="1:7">
      <c r="A11" s="63" t="s">
        <v>13</v>
      </c>
      <c r="B11" s="16">
        <v>264</v>
      </c>
      <c r="C11" s="17">
        <f t="shared" si="0"/>
        <v>3.5087719298245612E-2</v>
      </c>
      <c r="D11" s="16">
        <v>30</v>
      </c>
      <c r="E11" s="17">
        <f t="shared" si="1"/>
        <v>3.9872408293460922E-3</v>
      </c>
      <c r="F11" s="18">
        <v>294</v>
      </c>
      <c r="G11" s="17">
        <f t="shared" si="2"/>
        <v>3.9074960127591707E-2</v>
      </c>
    </row>
    <row r="12" spans="1:7" ht="27">
      <c r="A12" s="63" t="s">
        <v>285</v>
      </c>
      <c r="B12" s="16">
        <v>27</v>
      </c>
      <c r="C12" s="17">
        <f t="shared" si="0"/>
        <v>3.5885167464114833E-3</v>
      </c>
      <c r="D12" s="16">
        <v>218</v>
      </c>
      <c r="E12" s="17">
        <f t="shared" si="1"/>
        <v>2.8973950026581607E-2</v>
      </c>
      <c r="F12" s="18">
        <v>245</v>
      </c>
      <c r="G12" s="17">
        <f t="shared" si="2"/>
        <v>3.2562466772993091E-2</v>
      </c>
    </row>
    <row r="13" spans="1:7" ht="27">
      <c r="A13" s="63" t="s">
        <v>319</v>
      </c>
      <c r="B13" s="16">
        <v>12</v>
      </c>
      <c r="C13" s="17">
        <f t="shared" si="0"/>
        <v>1.594896331738437E-3</v>
      </c>
      <c r="D13" s="16">
        <v>151</v>
      </c>
      <c r="E13" s="17">
        <f t="shared" si="1"/>
        <v>2.0069112174375334E-2</v>
      </c>
      <c r="F13" s="18">
        <v>163</v>
      </c>
      <c r="G13" s="17">
        <f t="shared" si="2"/>
        <v>2.1664008506113771E-2</v>
      </c>
    </row>
    <row r="14" spans="1:7">
      <c r="A14" s="63" t="s">
        <v>21</v>
      </c>
      <c r="B14" s="16">
        <v>47</v>
      </c>
      <c r="C14" s="17">
        <f t="shared" si="0"/>
        <v>6.246677299308878E-3</v>
      </c>
      <c r="D14" s="16">
        <v>115</v>
      </c>
      <c r="E14" s="17">
        <f t="shared" si="1"/>
        <v>1.5284423179160022E-2</v>
      </c>
      <c r="F14" s="18">
        <v>162</v>
      </c>
      <c r="G14" s="17">
        <f t="shared" si="2"/>
        <v>2.1531100478468901E-2</v>
      </c>
    </row>
    <row r="15" spans="1:7">
      <c r="A15" s="63" t="s">
        <v>30</v>
      </c>
      <c r="B15" s="16">
        <v>6</v>
      </c>
      <c r="C15" s="17">
        <f t="shared" si="0"/>
        <v>7.9744816586921851E-4</v>
      </c>
      <c r="D15" s="16">
        <v>152</v>
      </c>
      <c r="E15" s="17">
        <f t="shared" si="1"/>
        <v>2.0202020202020204E-2</v>
      </c>
      <c r="F15" s="18">
        <v>158</v>
      </c>
      <c r="G15" s="17">
        <f t="shared" si="2"/>
        <v>2.0999468367889421E-2</v>
      </c>
    </row>
    <row r="16" spans="1:7">
      <c r="A16" s="63" t="s">
        <v>31</v>
      </c>
      <c r="B16" s="16">
        <v>8</v>
      </c>
      <c r="C16" s="17">
        <f t="shared" si="0"/>
        <v>1.0632642211589581E-3</v>
      </c>
      <c r="D16" s="16">
        <v>130</v>
      </c>
      <c r="E16" s="17">
        <f t="shared" si="1"/>
        <v>1.7278043593833066E-2</v>
      </c>
      <c r="F16" s="18">
        <v>138</v>
      </c>
      <c r="G16" s="17">
        <f t="shared" si="2"/>
        <v>1.8341307814992026E-2</v>
      </c>
    </row>
    <row r="17" spans="1:7">
      <c r="A17" s="63" t="s">
        <v>34</v>
      </c>
      <c r="B17" s="16">
        <v>36</v>
      </c>
      <c r="C17" s="17">
        <f t="shared" si="0"/>
        <v>4.7846889952153108E-3</v>
      </c>
      <c r="D17" s="16">
        <v>97</v>
      </c>
      <c r="E17" s="17">
        <f t="shared" si="1"/>
        <v>1.2892078681552366E-2</v>
      </c>
      <c r="F17" s="18">
        <v>133</v>
      </c>
      <c r="G17" s="17">
        <f t="shared" si="2"/>
        <v>1.7676767676767676E-2</v>
      </c>
    </row>
    <row r="18" spans="1:7">
      <c r="A18" s="63" t="s">
        <v>23</v>
      </c>
      <c r="B18" s="16">
        <v>6</v>
      </c>
      <c r="C18" s="17">
        <f t="shared" si="0"/>
        <v>7.9744816586921851E-4</v>
      </c>
      <c r="D18" s="16">
        <v>71</v>
      </c>
      <c r="E18" s="17">
        <f t="shared" si="1"/>
        <v>9.4364699627857516E-3</v>
      </c>
      <c r="F18" s="18">
        <v>77</v>
      </c>
      <c r="G18" s="17">
        <f t="shared" si="2"/>
        <v>1.023391812865497E-2</v>
      </c>
    </row>
    <row r="19" spans="1:7" ht="27">
      <c r="A19" s="63" t="s">
        <v>282</v>
      </c>
      <c r="B19" s="16">
        <v>10</v>
      </c>
      <c r="C19" s="17">
        <f t="shared" si="0"/>
        <v>1.3290802764486975E-3</v>
      </c>
      <c r="D19" s="16">
        <v>62</v>
      </c>
      <c r="E19" s="17">
        <f t="shared" si="1"/>
        <v>8.2402977139819245E-3</v>
      </c>
      <c r="F19" s="18">
        <v>72</v>
      </c>
      <c r="G19" s="17">
        <f t="shared" si="2"/>
        <v>9.5693779904306216E-3</v>
      </c>
    </row>
    <row r="20" spans="1:7">
      <c r="A20" s="63" t="s">
        <v>281</v>
      </c>
      <c r="B20" s="16">
        <v>15</v>
      </c>
      <c r="C20" s="17">
        <f t="shared" si="0"/>
        <v>1.9936204146730461E-3</v>
      </c>
      <c r="D20" s="16">
        <v>49</v>
      </c>
      <c r="E20" s="17">
        <f t="shared" si="1"/>
        <v>6.5124933545986181E-3</v>
      </c>
      <c r="F20" s="18">
        <v>64</v>
      </c>
      <c r="G20" s="17">
        <f t="shared" si="2"/>
        <v>8.5061137692716646E-3</v>
      </c>
    </row>
    <row r="21" spans="1:7">
      <c r="A21" s="63" t="s">
        <v>19</v>
      </c>
      <c r="B21" s="16">
        <v>46</v>
      </c>
      <c r="C21" s="17">
        <f t="shared" si="0"/>
        <v>6.1137692716640088E-3</v>
      </c>
      <c r="D21" s="16">
        <v>17</v>
      </c>
      <c r="E21" s="17">
        <f t="shared" si="1"/>
        <v>2.2594364699627858E-3</v>
      </c>
      <c r="F21" s="18">
        <v>63</v>
      </c>
      <c r="G21" s="17">
        <f t="shared" si="2"/>
        <v>8.3732057416267946E-3</v>
      </c>
    </row>
    <row r="22" spans="1:7">
      <c r="A22" s="63" t="s">
        <v>11</v>
      </c>
      <c r="B22" s="16">
        <v>7</v>
      </c>
      <c r="C22" s="17">
        <f t="shared" si="0"/>
        <v>9.3035619351408824E-4</v>
      </c>
      <c r="D22" s="16">
        <v>46</v>
      </c>
      <c r="E22" s="17">
        <f t="shared" si="1"/>
        <v>6.1137692716640088E-3</v>
      </c>
      <c r="F22" s="18">
        <v>53</v>
      </c>
      <c r="G22" s="17">
        <f t="shared" si="2"/>
        <v>7.0441254651780966E-3</v>
      </c>
    </row>
    <row r="23" spans="1:7">
      <c r="A23" s="63" t="s">
        <v>296</v>
      </c>
      <c r="B23" s="16">
        <v>0</v>
      </c>
      <c r="C23" s="17">
        <f t="shared" si="0"/>
        <v>0</v>
      </c>
      <c r="D23" s="16">
        <v>49</v>
      </c>
      <c r="E23" s="17">
        <f t="shared" si="1"/>
        <v>6.5124933545986181E-3</v>
      </c>
      <c r="F23" s="18">
        <v>49</v>
      </c>
      <c r="G23" s="17">
        <f t="shared" si="2"/>
        <v>6.5124933545986181E-3</v>
      </c>
    </row>
    <row r="24" spans="1:7">
      <c r="A24" s="63" t="s">
        <v>288</v>
      </c>
      <c r="B24" s="16">
        <v>6</v>
      </c>
      <c r="C24" s="17">
        <f t="shared" si="0"/>
        <v>7.9744816586921851E-4</v>
      </c>
      <c r="D24" s="16">
        <v>40</v>
      </c>
      <c r="E24" s="17">
        <f t="shared" si="1"/>
        <v>5.3163211057947902E-3</v>
      </c>
      <c r="F24" s="18">
        <v>46</v>
      </c>
      <c r="G24" s="17">
        <f t="shared" si="2"/>
        <v>6.1137692716640088E-3</v>
      </c>
    </row>
    <row r="25" spans="1:7" ht="27">
      <c r="A25" s="63" t="s">
        <v>286</v>
      </c>
      <c r="B25" s="16">
        <v>9</v>
      </c>
      <c r="C25" s="17">
        <f t="shared" si="0"/>
        <v>1.1961722488038277E-3</v>
      </c>
      <c r="D25" s="16">
        <v>36</v>
      </c>
      <c r="E25" s="17">
        <f t="shared" si="1"/>
        <v>4.7846889952153108E-3</v>
      </c>
      <c r="F25" s="18">
        <v>45</v>
      </c>
      <c r="G25" s="17">
        <f t="shared" si="2"/>
        <v>5.9808612440191387E-3</v>
      </c>
    </row>
    <row r="26" spans="1:7">
      <c r="A26" s="63" t="s">
        <v>18</v>
      </c>
      <c r="B26" s="16">
        <v>30</v>
      </c>
      <c r="C26" s="17">
        <f t="shared" si="0"/>
        <v>3.9872408293460922E-3</v>
      </c>
      <c r="D26" s="16">
        <v>15</v>
      </c>
      <c r="E26" s="17">
        <f t="shared" si="1"/>
        <v>1.9936204146730461E-3</v>
      </c>
      <c r="F26" s="18">
        <v>45</v>
      </c>
      <c r="G26" s="17">
        <f t="shared" si="2"/>
        <v>5.9808612440191387E-3</v>
      </c>
    </row>
    <row r="27" spans="1:7">
      <c r="A27" s="63" t="s">
        <v>290</v>
      </c>
      <c r="B27" s="16">
        <v>2</v>
      </c>
      <c r="C27" s="17">
        <f t="shared" si="0"/>
        <v>2.6581605528973952E-4</v>
      </c>
      <c r="D27" s="16">
        <v>42</v>
      </c>
      <c r="E27" s="17">
        <f t="shared" si="1"/>
        <v>5.5821371610845294E-3</v>
      </c>
      <c r="F27" s="18">
        <v>44</v>
      </c>
      <c r="G27" s="17">
        <f t="shared" si="2"/>
        <v>5.8479532163742687E-3</v>
      </c>
    </row>
    <row r="28" spans="1:7">
      <c r="A28" s="63" t="s">
        <v>29</v>
      </c>
      <c r="B28" s="16">
        <v>1</v>
      </c>
      <c r="C28" s="17">
        <f t="shared" si="0"/>
        <v>1.3290802764486976E-4</v>
      </c>
      <c r="D28" s="16">
        <v>34</v>
      </c>
      <c r="E28" s="17">
        <f t="shared" si="1"/>
        <v>4.5188729399255716E-3</v>
      </c>
      <c r="F28" s="18">
        <v>35</v>
      </c>
      <c r="G28" s="17">
        <f t="shared" si="2"/>
        <v>4.6517809675704416E-3</v>
      </c>
    </row>
    <row r="29" spans="1:7">
      <c r="A29" s="63" t="s">
        <v>28</v>
      </c>
      <c r="B29" s="16">
        <v>4</v>
      </c>
      <c r="C29" s="17">
        <f t="shared" si="0"/>
        <v>5.3163211057947904E-4</v>
      </c>
      <c r="D29" s="16">
        <v>29</v>
      </c>
      <c r="E29" s="17">
        <f t="shared" si="1"/>
        <v>3.8543328017012226E-3</v>
      </c>
      <c r="F29" s="18">
        <v>33</v>
      </c>
      <c r="G29" s="17">
        <f t="shared" si="2"/>
        <v>4.3859649122807015E-3</v>
      </c>
    </row>
    <row r="30" spans="1:7">
      <c r="A30" s="63" t="s">
        <v>20</v>
      </c>
      <c r="B30" s="16">
        <v>21</v>
      </c>
      <c r="C30" s="17">
        <f t="shared" si="0"/>
        <v>2.7910685805422647E-3</v>
      </c>
      <c r="D30" s="16">
        <v>10</v>
      </c>
      <c r="E30" s="17">
        <f t="shared" si="1"/>
        <v>1.3290802764486975E-3</v>
      </c>
      <c r="F30" s="18">
        <v>31</v>
      </c>
      <c r="G30" s="17">
        <f t="shared" si="2"/>
        <v>4.1201488569909623E-3</v>
      </c>
    </row>
    <row r="31" spans="1:7">
      <c r="A31" s="63" t="s">
        <v>287</v>
      </c>
      <c r="B31" s="16">
        <v>11</v>
      </c>
      <c r="C31" s="17">
        <f t="shared" si="0"/>
        <v>1.4619883040935672E-3</v>
      </c>
      <c r="D31" s="16">
        <v>18</v>
      </c>
      <c r="E31" s="17">
        <f t="shared" si="1"/>
        <v>2.3923444976076554E-3</v>
      </c>
      <c r="F31" s="18">
        <v>29</v>
      </c>
      <c r="G31" s="17">
        <f t="shared" si="2"/>
        <v>3.8543328017012226E-3</v>
      </c>
    </row>
    <row r="32" spans="1:7">
      <c r="A32" s="63" t="s">
        <v>289</v>
      </c>
      <c r="B32" s="16">
        <v>0</v>
      </c>
      <c r="C32" s="17">
        <f t="shared" si="0"/>
        <v>0</v>
      </c>
      <c r="D32" s="16">
        <v>22</v>
      </c>
      <c r="E32" s="17">
        <f t="shared" si="1"/>
        <v>2.9239766081871343E-3</v>
      </c>
      <c r="F32" s="18">
        <v>22</v>
      </c>
      <c r="G32" s="17">
        <f t="shared" si="2"/>
        <v>2.9239766081871343E-3</v>
      </c>
    </row>
    <row r="33" spans="1:7">
      <c r="A33" s="63" t="s">
        <v>17</v>
      </c>
      <c r="B33" s="16">
        <v>16</v>
      </c>
      <c r="C33" s="17">
        <f t="shared" si="0"/>
        <v>2.1265284423179162E-3</v>
      </c>
      <c r="D33" s="16">
        <v>6</v>
      </c>
      <c r="E33" s="17">
        <f t="shared" si="1"/>
        <v>7.9744816586921851E-4</v>
      </c>
      <c r="F33" s="18">
        <v>22</v>
      </c>
      <c r="G33" s="17">
        <f t="shared" si="2"/>
        <v>2.9239766081871343E-3</v>
      </c>
    </row>
    <row r="34" spans="1:7">
      <c r="A34" s="63" t="s">
        <v>35</v>
      </c>
      <c r="B34" s="16">
        <v>9</v>
      </c>
      <c r="C34" s="17">
        <f t="shared" si="0"/>
        <v>1.1961722488038277E-3</v>
      </c>
      <c r="D34" s="16">
        <v>9</v>
      </c>
      <c r="E34" s="17">
        <f t="shared" si="1"/>
        <v>1.1961722488038277E-3</v>
      </c>
      <c r="F34" s="18">
        <v>18</v>
      </c>
      <c r="G34" s="17">
        <f t="shared" si="2"/>
        <v>2.3923444976076554E-3</v>
      </c>
    </row>
    <row r="35" spans="1:7">
      <c r="A35" s="63" t="s">
        <v>291</v>
      </c>
      <c r="B35" s="16">
        <v>8</v>
      </c>
      <c r="C35" s="17">
        <f t="shared" si="0"/>
        <v>1.0632642211589581E-3</v>
      </c>
      <c r="D35" s="16">
        <v>10</v>
      </c>
      <c r="E35" s="17">
        <f t="shared" si="1"/>
        <v>1.3290802764486975E-3</v>
      </c>
      <c r="F35" s="18">
        <v>18</v>
      </c>
      <c r="G35" s="17">
        <f t="shared" si="2"/>
        <v>2.3923444976076554E-3</v>
      </c>
    </row>
    <row r="36" spans="1:7">
      <c r="A36" s="63" t="s">
        <v>22</v>
      </c>
      <c r="B36" s="16">
        <v>4</v>
      </c>
      <c r="C36" s="17">
        <f t="shared" si="0"/>
        <v>5.3163211057947904E-4</v>
      </c>
      <c r="D36" s="16">
        <v>13</v>
      </c>
      <c r="E36" s="17">
        <f t="shared" si="1"/>
        <v>1.7278043593833069E-3</v>
      </c>
      <c r="F36" s="18">
        <v>17</v>
      </c>
      <c r="G36" s="17">
        <f t="shared" si="2"/>
        <v>2.2594364699627858E-3</v>
      </c>
    </row>
    <row r="37" spans="1:7">
      <c r="A37" s="63" t="s">
        <v>322</v>
      </c>
      <c r="B37" s="16">
        <v>15</v>
      </c>
      <c r="C37" s="17">
        <f t="shared" si="0"/>
        <v>1.9936204146730461E-3</v>
      </c>
      <c r="D37" s="16">
        <v>1</v>
      </c>
      <c r="E37" s="17">
        <f t="shared" si="1"/>
        <v>1.3290802764486976E-4</v>
      </c>
      <c r="F37" s="18">
        <v>16</v>
      </c>
      <c r="G37" s="17">
        <f t="shared" si="2"/>
        <v>2.1265284423179162E-3</v>
      </c>
    </row>
    <row r="38" spans="1:7" ht="27">
      <c r="A38" s="63" t="s">
        <v>303</v>
      </c>
      <c r="B38" s="16">
        <v>2</v>
      </c>
      <c r="C38" s="17">
        <f t="shared" si="0"/>
        <v>2.6581605528973952E-4</v>
      </c>
      <c r="D38" s="16">
        <v>12</v>
      </c>
      <c r="E38" s="17">
        <f t="shared" si="1"/>
        <v>1.594896331738437E-3</v>
      </c>
      <c r="F38" s="18">
        <v>14</v>
      </c>
      <c r="G38" s="17">
        <f t="shared" si="2"/>
        <v>1.8607123870281765E-3</v>
      </c>
    </row>
    <row r="39" spans="1:7">
      <c r="A39" s="63" t="s">
        <v>284</v>
      </c>
      <c r="B39" s="16">
        <v>4</v>
      </c>
      <c r="C39" s="17">
        <f t="shared" si="0"/>
        <v>5.3163211057947904E-4</v>
      </c>
      <c r="D39" s="16">
        <v>10</v>
      </c>
      <c r="E39" s="17">
        <f t="shared" si="1"/>
        <v>1.3290802764486975E-3</v>
      </c>
      <c r="F39" s="18">
        <v>14</v>
      </c>
      <c r="G39" s="17">
        <f t="shared" si="2"/>
        <v>1.8607123870281765E-3</v>
      </c>
    </row>
    <row r="40" spans="1:7">
      <c r="A40" s="63" t="s">
        <v>24</v>
      </c>
      <c r="B40" s="16">
        <v>2</v>
      </c>
      <c r="C40" s="17">
        <f t="shared" si="0"/>
        <v>2.6581605528973952E-4</v>
      </c>
      <c r="D40" s="16">
        <v>12</v>
      </c>
      <c r="E40" s="17">
        <f t="shared" si="1"/>
        <v>1.594896331738437E-3</v>
      </c>
      <c r="F40" s="18">
        <v>14</v>
      </c>
      <c r="G40" s="17">
        <f t="shared" si="2"/>
        <v>1.8607123870281765E-3</v>
      </c>
    </row>
    <row r="41" spans="1:7">
      <c r="A41" s="63" t="s">
        <v>12</v>
      </c>
      <c r="B41" s="16">
        <v>0</v>
      </c>
      <c r="C41" s="17">
        <f t="shared" si="0"/>
        <v>0</v>
      </c>
      <c r="D41" s="16">
        <v>13</v>
      </c>
      <c r="E41" s="17">
        <f t="shared" si="1"/>
        <v>1.7278043593833069E-3</v>
      </c>
      <c r="F41" s="18">
        <v>13</v>
      </c>
      <c r="G41" s="17">
        <f t="shared" si="2"/>
        <v>1.7278043593833069E-3</v>
      </c>
    </row>
    <row r="42" spans="1:7" ht="27">
      <c r="A42" s="63" t="s">
        <v>283</v>
      </c>
      <c r="B42" s="16">
        <v>0</v>
      </c>
      <c r="C42" s="17">
        <f t="shared" si="0"/>
        <v>0</v>
      </c>
      <c r="D42" s="16">
        <v>12</v>
      </c>
      <c r="E42" s="17">
        <f t="shared" si="1"/>
        <v>1.594896331738437E-3</v>
      </c>
      <c r="F42" s="18">
        <v>12</v>
      </c>
      <c r="G42" s="17">
        <f t="shared" si="2"/>
        <v>1.594896331738437E-3</v>
      </c>
    </row>
    <row r="43" spans="1:7">
      <c r="A43" s="63" t="s">
        <v>298</v>
      </c>
      <c r="B43" s="16">
        <v>1</v>
      </c>
      <c r="C43" s="17">
        <f t="shared" si="0"/>
        <v>1.3290802764486976E-4</v>
      </c>
      <c r="D43" s="16">
        <v>9</v>
      </c>
      <c r="E43" s="17">
        <f t="shared" si="1"/>
        <v>1.1961722488038277E-3</v>
      </c>
      <c r="F43" s="18">
        <v>10</v>
      </c>
      <c r="G43" s="17">
        <f t="shared" si="2"/>
        <v>1.3290802764486975E-3</v>
      </c>
    </row>
    <row r="44" spans="1:7">
      <c r="A44" s="63" t="s">
        <v>299</v>
      </c>
      <c r="B44" s="16">
        <v>1</v>
      </c>
      <c r="C44" s="17">
        <f t="shared" si="0"/>
        <v>1.3290802764486976E-4</v>
      </c>
      <c r="D44" s="16">
        <v>8</v>
      </c>
      <c r="E44" s="17">
        <f t="shared" si="1"/>
        <v>1.0632642211589581E-3</v>
      </c>
      <c r="F44" s="18">
        <v>9</v>
      </c>
      <c r="G44" s="17">
        <f t="shared" si="2"/>
        <v>1.1961722488038277E-3</v>
      </c>
    </row>
    <row r="45" spans="1:7">
      <c r="A45" s="63" t="s">
        <v>309</v>
      </c>
      <c r="B45" s="16">
        <v>7</v>
      </c>
      <c r="C45" s="17">
        <f t="shared" si="0"/>
        <v>9.3035619351408824E-4</v>
      </c>
      <c r="D45" s="16">
        <v>2</v>
      </c>
      <c r="E45" s="17">
        <f t="shared" si="1"/>
        <v>2.6581605528973952E-4</v>
      </c>
      <c r="F45" s="18">
        <v>9</v>
      </c>
      <c r="G45" s="17">
        <f t="shared" si="2"/>
        <v>1.1961722488038277E-3</v>
      </c>
    </row>
    <row r="46" spans="1:7">
      <c r="A46" s="63" t="s">
        <v>320</v>
      </c>
      <c r="B46" s="16">
        <v>0</v>
      </c>
      <c r="C46" s="17">
        <f t="shared" si="0"/>
        <v>0</v>
      </c>
      <c r="D46" s="16">
        <v>7</v>
      </c>
      <c r="E46" s="17">
        <f t="shared" si="1"/>
        <v>9.3035619351408824E-4</v>
      </c>
      <c r="F46" s="18">
        <v>7</v>
      </c>
      <c r="G46" s="17">
        <f t="shared" si="2"/>
        <v>9.3035619351408824E-4</v>
      </c>
    </row>
    <row r="47" spans="1:7">
      <c r="A47" s="63" t="s">
        <v>301</v>
      </c>
      <c r="B47" s="16">
        <v>0</v>
      </c>
      <c r="C47" s="17">
        <f t="shared" si="0"/>
        <v>0</v>
      </c>
      <c r="D47" s="16">
        <v>6</v>
      </c>
      <c r="E47" s="17">
        <f t="shared" si="1"/>
        <v>7.9744816586921851E-4</v>
      </c>
      <c r="F47" s="18">
        <v>6</v>
      </c>
      <c r="G47" s="17">
        <f t="shared" si="2"/>
        <v>7.9744816586921851E-4</v>
      </c>
    </row>
    <row r="48" spans="1:7" ht="27">
      <c r="A48" s="63" t="s">
        <v>295</v>
      </c>
      <c r="B48" s="16">
        <v>2</v>
      </c>
      <c r="C48" s="17">
        <f t="shared" si="0"/>
        <v>2.6581605528973952E-4</v>
      </c>
      <c r="D48" s="16">
        <v>4</v>
      </c>
      <c r="E48" s="17">
        <f t="shared" si="1"/>
        <v>5.3163211057947904E-4</v>
      </c>
      <c r="F48" s="18">
        <v>6</v>
      </c>
      <c r="G48" s="17">
        <f t="shared" si="2"/>
        <v>7.9744816586921851E-4</v>
      </c>
    </row>
    <row r="49" spans="1:7">
      <c r="A49" s="63" t="s">
        <v>304</v>
      </c>
      <c r="B49" s="16">
        <v>1</v>
      </c>
      <c r="C49" s="17">
        <f t="shared" si="0"/>
        <v>1.3290802764486976E-4</v>
      </c>
      <c r="D49" s="16">
        <v>4</v>
      </c>
      <c r="E49" s="17">
        <f t="shared" si="1"/>
        <v>5.3163211057947904E-4</v>
      </c>
      <c r="F49" s="18">
        <v>5</v>
      </c>
      <c r="G49" s="17">
        <f t="shared" si="2"/>
        <v>6.6454013822434877E-4</v>
      </c>
    </row>
    <row r="50" spans="1:7" ht="27">
      <c r="A50" s="63" t="s">
        <v>294</v>
      </c>
      <c r="B50" s="16">
        <v>0</v>
      </c>
      <c r="C50" s="17">
        <f t="shared" si="0"/>
        <v>0</v>
      </c>
      <c r="D50" s="16">
        <v>5</v>
      </c>
      <c r="E50" s="17">
        <f t="shared" si="1"/>
        <v>6.6454013822434877E-4</v>
      </c>
      <c r="F50" s="18">
        <v>5</v>
      </c>
      <c r="G50" s="17">
        <f t="shared" si="2"/>
        <v>6.6454013822434877E-4</v>
      </c>
    </row>
    <row r="51" spans="1:7" ht="27">
      <c r="A51" s="63" t="s">
        <v>324</v>
      </c>
      <c r="B51" s="16">
        <v>0</v>
      </c>
      <c r="C51" s="17">
        <f t="shared" si="0"/>
        <v>0</v>
      </c>
      <c r="D51" s="16">
        <v>5</v>
      </c>
      <c r="E51" s="17">
        <f t="shared" si="1"/>
        <v>6.6454013822434877E-4</v>
      </c>
      <c r="F51" s="18">
        <v>5</v>
      </c>
      <c r="G51" s="17">
        <f t="shared" si="2"/>
        <v>6.6454013822434877E-4</v>
      </c>
    </row>
    <row r="52" spans="1:7" ht="27">
      <c r="A52" s="63" t="s">
        <v>308</v>
      </c>
      <c r="B52" s="16">
        <v>2</v>
      </c>
      <c r="C52" s="17">
        <f t="shared" si="0"/>
        <v>2.6581605528973952E-4</v>
      </c>
      <c r="D52" s="16">
        <v>2</v>
      </c>
      <c r="E52" s="17">
        <f t="shared" si="1"/>
        <v>2.6581605528973952E-4</v>
      </c>
      <c r="F52" s="18">
        <v>4</v>
      </c>
      <c r="G52" s="17">
        <f t="shared" si="2"/>
        <v>5.3163211057947904E-4</v>
      </c>
    </row>
    <row r="53" spans="1:7">
      <c r="A53" s="63" t="s">
        <v>292</v>
      </c>
      <c r="B53" s="16">
        <v>0</v>
      </c>
      <c r="C53" s="17">
        <f t="shared" si="0"/>
        <v>0</v>
      </c>
      <c r="D53" s="16">
        <v>4</v>
      </c>
      <c r="E53" s="17">
        <f t="shared" si="1"/>
        <v>5.3163211057947904E-4</v>
      </c>
      <c r="F53" s="18">
        <v>4</v>
      </c>
      <c r="G53" s="17">
        <f t="shared" si="2"/>
        <v>5.3163211057947904E-4</v>
      </c>
    </row>
    <row r="54" spans="1:7">
      <c r="A54" s="63" t="s">
        <v>307</v>
      </c>
      <c r="B54" s="16">
        <v>0</v>
      </c>
      <c r="C54" s="17">
        <f t="shared" si="0"/>
        <v>0</v>
      </c>
      <c r="D54" s="16">
        <v>4</v>
      </c>
      <c r="E54" s="17">
        <f t="shared" si="1"/>
        <v>5.3163211057947904E-4</v>
      </c>
      <c r="F54" s="18">
        <v>4</v>
      </c>
      <c r="G54" s="17">
        <f t="shared" si="2"/>
        <v>5.3163211057947904E-4</v>
      </c>
    </row>
    <row r="55" spans="1:7">
      <c r="A55" s="63" t="s">
        <v>302</v>
      </c>
      <c r="B55" s="16">
        <v>1</v>
      </c>
      <c r="C55" s="17">
        <f t="shared" si="0"/>
        <v>1.3290802764486976E-4</v>
      </c>
      <c r="D55" s="16">
        <v>2</v>
      </c>
      <c r="E55" s="17">
        <f t="shared" si="1"/>
        <v>2.6581605528973952E-4</v>
      </c>
      <c r="F55" s="18">
        <v>3</v>
      </c>
      <c r="G55" s="17">
        <f t="shared" si="2"/>
        <v>3.9872408293460925E-4</v>
      </c>
    </row>
    <row r="56" spans="1:7">
      <c r="A56" s="63" t="s">
        <v>297</v>
      </c>
      <c r="B56" s="16">
        <v>2</v>
      </c>
      <c r="C56" s="17">
        <f t="shared" si="0"/>
        <v>2.6581605528973952E-4</v>
      </c>
      <c r="D56" s="16">
        <v>1</v>
      </c>
      <c r="E56" s="17">
        <f t="shared" si="1"/>
        <v>1.3290802764486976E-4</v>
      </c>
      <c r="F56" s="18">
        <v>3</v>
      </c>
      <c r="G56" s="17">
        <f t="shared" si="2"/>
        <v>3.9872408293460925E-4</v>
      </c>
    </row>
    <row r="57" spans="1:7">
      <c r="A57" s="63" t="s">
        <v>293</v>
      </c>
      <c r="B57" s="16">
        <v>1</v>
      </c>
      <c r="C57" s="17">
        <f t="shared" si="0"/>
        <v>1.3290802764486976E-4</v>
      </c>
      <c r="D57" s="16">
        <v>1</v>
      </c>
      <c r="E57" s="17">
        <f t="shared" si="1"/>
        <v>1.3290802764486976E-4</v>
      </c>
      <c r="F57" s="18">
        <v>2</v>
      </c>
      <c r="G57" s="17">
        <f t="shared" si="2"/>
        <v>2.6581605528973952E-4</v>
      </c>
    </row>
    <row r="58" spans="1:7">
      <c r="A58" s="63" t="s">
        <v>321</v>
      </c>
      <c r="B58" s="16">
        <v>1</v>
      </c>
      <c r="C58" s="17">
        <f t="shared" si="0"/>
        <v>1.3290802764486976E-4</v>
      </c>
      <c r="D58" s="16">
        <v>1</v>
      </c>
      <c r="E58" s="17">
        <f t="shared" si="1"/>
        <v>1.3290802764486976E-4</v>
      </c>
      <c r="F58" s="18">
        <v>2</v>
      </c>
      <c r="G58" s="17">
        <f t="shared" si="2"/>
        <v>2.6581605528973952E-4</v>
      </c>
    </row>
    <row r="59" spans="1:7">
      <c r="A59" s="63" t="s">
        <v>305</v>
      </c>
      <c r="B59" s="16">
        <v>0</v>
      </c>
      <c r="C59" s="17">
        <f t="shared" si="0"/>
        <v>0</v>
      </c>
      <c r="D59" s="16">
        <v>2</v>
      </c>
      <c r="E59" s="17">
        <f t="shared" si="1"/>
        <v>2.6581605528973952E-4</v>
      </c>
      <c r="F59" s="18">
        <v>2</v>
      </c>
      <c r="G59" s="17">
        <f t="shared" si="2"/>
        <v>2.6581605528973952E-4</v>
      </c>
    </row>
    <row r="60" spans="1:7">
      <c r="A60" s="63" t="s">
        <v>300</v>
      </c>
      <c r="B60" s="16">
        <v>1</v>
      </c>
      <c r="C60" s="17">
        <f t="shared" si="0"/>
        <v>1.3290802764486976E-4</v>
      </c>
      <c r="D60" s="16">
        <v>0</v>
      </c>
      <c r="E60" s="17">
        <f t="shared" si="1"/>
        <v>0</v>
      </c>
      <c r="F60" s="18">
        <v>1</v>
      </c>
      <c r="G60" s="17">
        <f t="shared" si="2"/>
        <v>1.3290802764486976E-4</v>
      </c>
    </row>
    <row r="61" spans="1:7">
      <c r="A61" s="63" t="s">
        <v>323</v>
      </c>
      <c r="B61" s="16">
        <v>1</v>
      </c>
      <c r="C61" s="17">
        <f t="shared" si="0"/>
        <v>1.3290802764486976E-4</v>
      </c>
      <c r="D61" s="16">
        <v>0</v>
      </c>
      <c r="E61" s="17">
        <f t="shared" si="1"/>
        <v>0</v>
      </c>
      <c r="F61" s="18">
        <v>1</v>
      </c>
      <c r="G61" s="17">
        <f t="shared" si="2"/>
        <v>1.3290802764486976E-4</v>
      </c>
    </row>
    <row r="62" spans="1:7">
      <c r="A62" s="63" t="s">
        <v>32</v>
      </c>
      <c r="B62" s="16">
        <v>0</v>
      </c>
      <c r="C62" s="17">
        <f t="shared" si="0"/>
        <v>0</v>
      </c>
      <c r="D62" s="16">
        <v>1</v>
      </c>
      <c r="E62" s="17">
        <f t="shared" si="1"/>
        <v>1.3290802764486976E-4</v>
      </c>
      <c r="F62" s="18">
        <v>1</v>
      </c>
      <c r="G62" s="17">
        <f t="shared" si="2"/>
        <v>1.3290802764486976E-4</v>
      </c>
    </row>
    <row r="63" spans="1:7">
      <c r="A63" s="63" t="s">
        <v>325</v>
      </c>
      <c r="B63" s="16">
        <v>0</v>
      </c>
      <c r="C63" s="17">
        <f t="shared" si="0"/>
        <v>0</v>
      </c>
      <c r="D63" s="16">
        <v>1</v>
      </c>
      <c r="E63" s="17">
        <f t="shared" si="1"/>
        <v>1.3290802764486976E-4</v>
      </c>
      <c r="F63" s="18">
        <v>1</v>
      </c>
      <c r="G63" s="17">
        <f t="shared" si="2"/>
        <v>1.3290802764486976E-4</v>
      </c>
    </row>
    <row r="64" spans="1:7">
      <c r="A64" s="63" t="s">
        <v>306</v>
      </c>
      <c r="B64" s="16">
        <v>0</v>
      </c>
      <c r="C64" s="17">
        <f t="shared" si="0"/>
        <v>0</v>
      </c>
      <c r="D64" s="16">
        <v>1</v>
      </c>
      <c r="E64" s="17">
        <f t="shared" si="1"/>
        <v>1.3290802764486976E-4</v>
      </c>
      <c r="F64" s="18">
        <v>1</v>
      </c>
      <c r="G64" s="17">
        <f t="shared" si="2"/>
        <v>1.3290802764486976E-4</v>
      </c>
    </row>
    <row r="65" spans="1:7">
      <c r="A65" s="64" t="s">
        <v>328</v>
      </c>
      <c r="B65" s="18">
        <f>SUM(B4:B64)</f>
        <v>2637</v>
      </c>
      <c r="C65" s="17">
        <f t="shared" si="0"/>
        <v>0.35047846889952156</v>
      </c>
      <c r="D65" s="18">
        <f>SUM(D4:D64)</f>
        <v>4887</v>
      </c>
      <c r="E65" s="17">
        <f t="shared" si="1"/>
        <v>0.6495215311004785</v>
      </c>
      <c r="F65" s="18">
        <f>SUM(F4:F64)</f>
        <v>7524</v>
      </c>
      <c r="G65" s="17">
        <f t="shared" si="2"/>
        <v>1</v>
      </c>
    </row>
  </sheetData>
  <mergeCells count="5">
    <mergeCell ref="A2:A3"/>
    <mergeCell ref="B2:C2"/>
    <mergeCell ref="D2:E2"/>
    <mergeCell ref="F2:G2"/>
    <mergeCell ref="A1:G1"/>
  </mergeCells>
  <phoneticPr fontId="1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C5" sqref="C5"/>
    </sheetView>
  </sheetViews>
  <sheetFormatPr defaultRowHeight="14.25"/>
  <cols>
    <col min="3" max="3" width="15.125" customWidth="1"/>
    <col min="4" max="4" width="13.875" customWidth="1"/>
    <col min="5" max="5" width="9" style="10"/>
  </cols>
  <sheetData>
    <row r="1" spans="1:5" ht="30.75" customHeight="1">
      <c r="A1" s="69" t="s">
        <v>388</v>
      </c>
      <c r="B1" s="69"/>
      <c r="C1" s="69"/>
      <c r="D1" s="69"/>
      <c r="E1" s="69"/>
    </row>
    <row r="2" spans="1:5">
      <c r="A2" s="41" t="s">
        <v>93</v>
      </c>
      <c r="B2" s="41"/>
      <c r="C2" s="41"/>
      <c r="D2" s="3" t="s">
        <v>37</v>
      </c>
      <c r="E2" s="4" t="s">
        <v>38</v>
      </c>
    </row>
    <row r="3" spans="1:5">
      <c r="A3" s="42" t="s">
        <v>94</v>
      </c>
      <c r="B3" s="54" t="s">
        <v>96</v>
      </c>
      <c r="C3" s="1" t="s">
        <v>72</v>
      </c>
      <c r="D3" s="1">
        <v>2636</v>
      </c>
      <c r="E3" s="9">
        <f t="shared" ref="E3:E11" si="0">D3/$D$63</f>
        <v>0.35449166218396988</v>
      </c>
    </row>
    <row r="4" spans="1:5">
      <c r="A4" s="43"/>
      <c r="B4" s="54"/>
      <c r="C4" s="1" t="s">
        <v>73</v>
      </c>
      <c r="D4" s="1">
        <v>741</v>
      </c>
      <c r="E4" s="9">
        <f t="shared" si="0"/>
        <v>9.9650349650349648E-2</v>
      </c>
    </row>
    <row r="5" spans="1:5">
      <c r="A5" s="43"/>
      <c r="B5" s="54"/>
      <c r="C5" s="1" t="s">
        <v>74</v>
      </c>
      <c r="D5" s="1">
        <v>162</v>
      </c>
      <c r="E5" s="9">
        <f t="shared" si="0"/>
        <v>2.1785906401291015E-2</v>
      </c>
    </row>
    <row r="6" spans="1:5">
      <c r="A6" s="43"/>
      <c r="B6" s="54"/>
      <c r="C6" s="1" t="s">
        <v>76</v>
      </c>
      <c r="D6" s="1">
        <v>1411</v>
      </c>
      <c r="E6" s="9">
        <f t="shared" si="0"/>
        <v>0.18975255513717051</v>
      </c>
    </row>
    <row r="7" spans="1:5">
      <c r="A7" s="43"/>
      <c r="B7" s="54"/>
      <c r="C7" s="1" t="s">
        <v>80</v>
      </c>
      <c r="D7" s="1">
        <v>157</v>
      </c>
      <c r="E7" s="9">
        <f t="shared" si="0"/>
        <v>2.1113501882732651E-2</v>
      </c>
    </row>
    <row r="8" spans="1:5">
      <c r="A8" s="43"/>
      <c r="B8" s="54"/>
      <c r="C8" s="1" t="s">
        <v>82</v>
      </c>
      <c r="D8" s="1">
        <v>451</v>
      </c>
      <c r="E8" s="9">
        <f t="shared" si="0"/>
        <v>6.0650887573964495E-2</v>
      </c>
    </row>
    <row r="9" spans="1:5">
      <c r="A9" s="43"/>
      <c r="B9" s="54"/>
      <c r="C9" s="1" t="s">
        <v>83</v>
      </c>
      <c r="D9" s="1">
        <v>161</v>
      </c>
      <c r="E9" s="9">
        <f t="shared" si="0"/>
        <v>2.1651425497579344E-2</v>
      </c>
    </row>
    <row r="10" spans="1:5">
      <c r="A10" s="43"/>
      <c r="B10" s="54"/>
      <c r="C10" s="1" t="s">
        <v>84</v>
      </c>
      <c r="D10" s="1">
        <v>104</v>
      </c>
      <c r="E10" s="9">
        <f t="shared" si="0"/>
        <v>1.3986013986013986E-2</v>
      </c>
    </row>
    <row r="11" spans="1:5">
      <c r="A11" s="43"/>
      <c r="B11" s="54"/>
      <c r="C11" s="1" t="s">
        <v>88</v>
      </c>
      <c r="D11" s="1">
        <v>145</v>
      </c>
      <c r="E11" s="9">
        <f t="shared" si="0"/>
        <v>1.9499731038192577E-2</v>
      </c>
    </row>
    <row r="12" spans="1:5">
      <c r="A12" s="43"/>
      <c r="B12" s="54"/>
      <c r="C12" s="8" t="s">
        <v>36</v>
      </c>
      <c r="D12" s="3">
        <f>SUM(D3:D11)</f>
        <v>5968</v>
      </c>
      <c r="E12" s="9">
        <f>SUM(E3:E11)</f>
        <v>0.8025820333512641</v>
      </c>
    </row>
    <row r="13" spans="1:5">
      <c r="A13" s="43"/>
      <c r="B13" s="54" t="s">
        <v>97</v>
      </c>
      <c r="C13" s="1" t="s">
        <v>75</v>
      </c>
      <c r="D13" s="1">
        <v>268</v>
      </c>
      <c r="E13" s="9">
        <f>D13/$D$63</f>
        <v>3.6040882194728348E-2</v>
      </c>
    </row>
    <row r="14" spans="1:5">
      <c r="A14" s="43"/>
      <c r="B14" s="54"/>
      <c r="C14" s="1" t="s">
        <v>81</v>
      </c>
      <c r="D14" s="1">
        <v>23</v>
      </c>
      <c r="E14" s="9">
        <f>D14/$D$63</f>
        <v>3.0930607853684776E-3</v>
      </c>
    </row>
    <row r="15" spans="1:5">
      <c r="A15" s="43"/>
      <c r="B15" s="54"/>
      <c r="C15" s="1" t="s">
        <v>90</v>
      </c>
      <c r="D15" s="1">
        <v>73</v>
      </c>
      <c r="E15" s="9">
        <f>D15/$D$63</f>
        <v>9.8171059709521256E-3</v>
      </c>
    </row>
    <row r="16" spans="1:5">
      <c r="A16" s="43"/>
      <c r="B16" s="54"/>
      <c r="C16" s="1" t="s">
        <v>91</v>
      </c>
      <c r="D16" s="1">
        <v>129</v>
      </c>
      <c r="E16" s="9">
        <f>D16/$D$63</f>
        <v>1.734803657880581E-2</v>
      </c>
    </row>
    <row r="17" spans="1:5">
      <c r="A17" s="43"/>
      <c r="B17" s="54"/>
      <c r="C17" s="8" t="s">
        <v>36</v>
      </c>
      <c r="D17" s="3">
        <f>SUM(D13:D16)</f>
        <v>493</v>
      </c>
      <c r="E17" s="9">
        <f>SUM(E13:E16)</f>
        <v>6.6299085529854765E-2</v>
      </c>
    </row>
    <row r="18" spans="1:5">
      <c r="A18" s="43"/>
      <c r="B18" s="54" t="s">
        <v>98</v>
      </c>
      <c r="C18" s="1" t="s">
        <v>85</v>
      </c>
      <c r="D18" s="1">
        <v>81</v>
      </c>
      <c r="E18" s="9">
        <f>D18/$D$63</f>
        <v>1.0892953200645508E-2</v>
      </c>
    </row>
    <row r="19" spans="1:5">
      <c r="A19" s="43"/>
      <c r="B19" s="54"/>
      <c r="C19" s="1" t="s">
        <v>86</v>
      </c>
      <c r="D19" s="1">
        <v>89</v>
      </c>
      <c r="E19" s="9">
        <f>D19/$D$63</f>
        <v>1.1968800430338891E-2</v>
      </c>
    </row>
    <row r="20" spans="1:5">
      <c r="A20" s="43"/>
      <c r="B20" s="54"/>
      <c r="C20" s="1" t="s">
        <v>87</v>
      </c>
      <c r="D20" s="1">
        <v>164</v>
      </c>
      <c r="E20" s="9">
        <f>D20/$D$63</f>
        <v>2.2054868208714364E-2</v>
      </c>
    </row>
    <row r="21" spans="1:5">
      <c r="A21" s="43"/>
      <c r="B21" s="54"/>
      <c r="C21" s="8" t="s">
        <v>36</v>
      </c>
      <c r="D21" s="3">
        <f>SUM(D18:D20)</f>
        <v>334</v>
      </c>
      <c r="E21" s="9">
        <f>SUM(E18:E20)</f>
        <v>4.4916621839698759E-2</v>
      </c>
    </row>
    <row r="22" spans="1:5">
      <c r="A22" s="43"/>
      <c r="B22" s="55" t="s">
        <v>99</v>
      </c>
      <c r="C22" s="1" t="s">
        <v>77</v>
      </c>
      <c r="D22" s="1">
        <v>48</v>
      </c>
      <c r="E22" s="9">
        <f>D22/$D$63</f>
        <v>6.4550833781603012E-3</v>
      </c>
    </row>
    <row r="23" spans="1:5">
      <c r="A23" s="43"/>
      <c r="B23" s="56"/>
      <c r="C23" s="1" t="s">
        <v>78</v>
      </c>
      <c r="D23" s="1">
        <v>45</v>
      </c>
      <c r="E23" s="9">
        <f>D23/$D$63</f>
        <v>6.0516406670252827E-3</v>
      </c>
    </row>
    <row r="24" spans="1:5">
      <c r="A24" s="43"/>
      <c r="B24" s="56"/>
      <c r="C24" s="1" t="s">
        <v>79</v>
      </c>
      <c r="D24" s="1">
        <v>40</v>
      </c>
      <c r="E24" s="9">
        <f>D24/$D$63</f>
        <v>5.3792361484669175E-3</v>
      </c>
    </row>
    <row r="25" spans="1:5">
      <c r="A25" s="43"/>
      <c r="B25" s="56"/>
      <c r="C25" s="1" t="s">
        <v>89</v>
      </c>
      <c r="D25" s="1">
        <v>59</v>
      </c>
      <c r="E25" s="9">
        <f>D25/$D$63</f>
        <v>7.9343733189887033E-3</v>
      </c>
    </row>
    <row r="26" spans="1:5">
      <c r="A26" s="43"/>
      <c r="B26" s="56"/>
      <c r="C26" s="1" t="s">
        <v>92</v>
      </c>
      <c r="D26" s="1">
        <v>27</v>
      </c>
      <c r="E26" s="9">
        <f>D26/$D$63</f>
        <v>3.6309844002151695E-3</v>
      </c>
    </row>
    <row r="27" spans="1:5">
      <c r="A27" s="43"/>
      <c r="B27" s="56"/>
      <c r="C27" s="3" t="s">
        <v>36</v>
      </c>
      <c r="D27" s="3">
        <f>SUM(D22:D26)</f>
        <v>219</v>
      </c>
      <c r="E27" s="9">
        <f>SUM(E22:E26)</f>
        <v>2.9451317912856378E-2</v>
      </c>
    </row>
    <row r="28" spans="1:5">
      <c r="A28" s="44"/>
      <c r="B28" s="41" t="s">
        <v>36</v>
      </c>
      <c r="C28" s="41"/>
      <c r="D28" s="3">
        <f>SUM(D12,D17,D21,D27)</f>
        <v>7014</v>
      </c>
      <c r="E28" s="9">
        <f>SUM(E12,E17,E21,E27)</f>
        <v>0.94324905863367403</v>
      </c>
    </row>
    <row r="29" spans="1:5">
      <c r="A29" s="45" t="s">
        <v>95</v>
      </c>
      <c r="B29" s="6"/>
      <c r="C29" s="1" t="s">
        <v>39</v>
      </c>
      <c r="D29" s="1">
        <v>10</v>
      </c>
      <c r="E29" s="9">
        <f t="shared" ref="E29:E63" si="1">D29/$D$63</f>
        <v>1.3448090371167294E-3</v>
      </c>
    </row>
    <row r="30" spans="1:5">
      <c r="A30" s="53"/>
      <c r="B30" s="7"/>
      <c r="C30" s="1" t="s">
        <v>40</v>
      </c>
      <c r="D30" s="1">
        <v>4</v>
      </c>
      <c r="E30" s="9">
        <f t="shared" si="1"/>
        <v>5.3792361484669173E-4</v>
      </c>
    </row>
    <row r="31" spans="1:5">
      <c r="A31" s="53"/>
      <c r="B31" s="7"/>
      <c r="C31" s="1" t="s">
        <v>41</v>
      </c>
      <c r="D31" s="1">
        <v>12</v>
      </c>
      <c r="E31" s="9">
        <f t="shared" si="1"/>
        <v>1.6137708445400753E-3</v>
      </c>
    </row>
    <row r="32" spans="1:5">
      <c r="A32" s="53"/>
      <c r="B32" s="7"/>
      <c r="C32" s="1" t="s">
        <v>42</v>
      </c>
      <c r="D32" s="1">
        <v>6</v>
      </c>
      <c r="E32" s="9">
        <f t="shared" si="1"/>
        <v>8.0688542227003765E-4</v>
      </c>
    </row>
    <row r="33" spans="1:5">
      <c r="A33" s="53"/>
      <c r="B33" s="7"/>
      <c r="C33" s="1" t="s">
        <v>43</v>
      </c>
      <c r="D33" s="1">
        <v>2</v>
      </c>
      <c r="E33" s="9">
        <f t="shared" si="1"/>
        <v>2.6896180742334586E-4</v>
      </c>
    </row>
    <row r="34" spans="1:5">
      <c r="A34" s="53"/>
      <c r="B34" s="7"/>
      <c r="C34" s="1" t="s">
        <v>44</v>
      </c>
      <c r="D34" s="1">
        <v>10</v>
      </c>
      <c r="E34" s="9">
        <f t="shared" si="1"/>
        <v>1.3448090371167294E-3</v>
      </c>
    </row>
    <row r="35" spans="1:5">
      <c r="A35" s="53"/>
      <c r="B35" s="7"/>
      <c r="C35" s="1" t="s">
        <v>45</v>
      </c>
      <c r="D35" s="1">
        <v>23</v>
      </c>
      <c r="E35" s="9">
        <f t="shared" si="1"/>
        <v>3.0930607853684776E-3</v>
      </c>
    </row>
    <row r="36" spans="1:5">
      <c r="A36" s="53"/>
      <c r="B36" s="7"/>
      <c r="C36" s="1" t="s">
        <v>46</v>
      </c>
      <c r="D36" s="1">
        <v>19</v>
      </c>
      <c r="E36" s="9">
        <f t="shared" si="1"/>
        <v>2.5551371705217858E-3</v>
      </c>
    </row>
    <row r="37" spans="1:5">
      <c r="A37" s="53"/>
      <c r="B37" s="7"/>
      <c r="C37" s="1" t="s">
        <v>47</v>
      </c>
      <c r="D37" s="1">
        <v>11</v>
      </c>
      <c r="E37" s="9">
        <f t="shared" si="1"/>
        <v>1.4792899408284023E-3</v>
      </c>
    </row>
    <row r="38" spans="1:5">
      <c r="A38" s="53"/>
      <c r="B38" s="7"/>
      <c r="C38" s="1" t="s">
        <v>48</v>
      </c>
      <c r="D38" s="1">
        <v>11</v>
      </c>
      <c r="E38" s="9">
        <f t="shared" si="1"/>
        <v>1.4792899408284023E-3</v>
      </c>
    </row>
    <row r="39" spans="1:5">
      <c r="A39" s="53"/>
      <c r="B39" s="7"/>
      <c r="C39" s="1" t="s">
        <v>49</v>
      </c>
      <c r="D39" s="1">
        <v>14</v>
      </c>
      <c r="E39" s="9">
        <f t="shared" si="1"/>
        <v>1.8827326519634212E-3</v>
      </c>
    </row>
    <row r="40" spans="1:5">
      <c r="A40" s="53"/>
      <c r="B40" s="7"/>
      <c r="C40" s="1" t="s">
        <v>50</v>
      </c>
      <c r="D40" s="1">
        <v>10</v>
      </c>
      <c r="E40" s="9">
        <f t="shared" si="1"/>
        <v>1.3448090371167294E-3</v>
      </c>
    </row>
    <row r="41" spans="1:5">
      <c r="A41" s="53"/>
      <c r="B41" s="7"/>
      <c r="C41" s="1" t="s">
        <v>51</v>
      </c>
      <c r="D41" s="1">
        <v>28</v>
      </c>
      <c r="E41" s="9">
        <f t="shared" si="1"/>
        <v>3.7654653039268424E-3</v>
      </c>
    </row>
    <row r="42" spans="1:5">
      <c r="A42" s="53"/>
      <c r="B42" s="7"/>
      <c r="C42" s="1" t="s">
        <v>52</v>
      </c>
      <c r="D42" s="1">
        <v>14</v>
      </c>
      <c r="E42" s="9">
        <f t="shared" si="1"/>
        <v>1.8827326519634212E-3</v>
      </c>
    </row>
    <row r="43" spans="1:5">
      <c r="A43" s="53"/>
      <c r="B43" s="7"/>
      <c r="C43" s="1" t="s">
        <v>53</v>
      </c>
      <c r="D43" s="1">
        <v>20</v>
      </c>
      <c r="E43" s="9">
        <f t="shared" si="1"/>
        <v>2.6896180742334587E-3</v>
      </c>
    </row>
    <row r="44" spans="1:5">
      <c r="A44" s="53"/>
      <c r="B44" s="7"/>
      <c r="C44" s="1" t="s">
        <v>54</v>
      </c>
      <c r="D44" s="1">
        <v>13</v>
      </c>
      <c r="E44" s="9">
        <f t="shared" si="1"/>
        <v>1.7482517482517483E-3</v>
      </c>
    </row>
    <row r="45" spans="1:5">
      <c r="A45" s="53"/>
      <c r="B45" s="7"/>
      <c r="C45" s="1" t="s">
        <v>55</v>
      </c>
      <c r="D45" s="1">
        <v>17</v>
      </c>
      <c r="E45" s="9">
        <f t="shared" si="1"/>
        <v>2.2861753630984399E-3</v>
      </c>
    </row>
    <row r="46" spans="1:5">
      <c r="A46" s="53"/>
      <c r="B46" s="7"/>
      <c r="C46" s="1" t="s">
        <v>56</v>
      </c>
      <c r="D46" s="1">
        <v>15</v>
      </c>
      <c r="E46" s="9">
        <f t="shared" si="1"/>
        <v>2.017213555675094E-3</v>
      </c>
    </row>
    <row r="47" spans="1:5">
      <c r="A47" s="53"/>
      <c r="B47" s="7"/>
      <c r="C47" s="1" t="s">
        <v>57</v>
      </c>
      <c r="D47" s="1">
        <v>15</v>
      </c>
      <c r="E47" s="9">
        <f t="shared" si="1"/>
        <v>2.017213555675094E-3</v>
      </c>
    </row>
    <row r="48" spans="1:5">
      <c r="A48" s="53"/>
      <c r="B48" s="7"/>
      <c r="C48" s="1" t="s">
        <v>58</v>
      </c>
      <c r="D48" s="1">
        <v>6</v>
      </c>
      <c r="E48" s="9">
        <f t="shared" si="1"/>
        <v>8.0688542227003765E-4</v>
      </c>
    </row>
    <row r="49" spans="1:5">
      <c r="A49" s="53"/>
      <c r="B49" s="7"/>
      <c r="C49" s="1" t="s">
        <v>59</v>
      </c>
      <c r="D49" s="1">
        <v>0</v>
      </c>
      <c r="E49" s="9">
        <f t="shared" si="1"/>
        <v>0</v>
      </c>
    </row>
    <row r="50" spans="1:5">
      <c r="A50" s="53"/>
      <c r="B50" s="7"/>
      <c r="C50" s="1" t="s">
        <v>60</v>
      </c>
      <c r="D50" s="1">
        <v>53</v>
      </c>
      <c r="E50" s="9">
        <f t="shared" si="1"/>
        <v>7.1274878967186655E-3</v>
      </c>
    </row>
    <row r="51" spans="1:5">
      <c r="A51" s="53"/>
      <c r="B51" s="7"/>
      <c r="C51" s="1" t="s">
        <v>61</v>
      </c>
      <c r="D51" s="1">
        <v>3</v>
      </c>
      <c r="E51" s="9">
        <f t="shared" si="1"/>
        <v>4.0344271113501882E-4</v>
      </c>
    </row>
    <row r="52" spans="1:5">
      <c r="A52" s="53"/>
      <c r="B52" s="7"/>
      <c r="C52" s="1" t="s">
        <v>62</v>
      </c>
      <c r="D52" s="1">
        <v>28</v>
      </c>
      <c r="E52" s="9">
        <f t="shared" si="1"/>
        <v>3.7654653039268424E-3</v>
      </c>
    </row>
    <row r="53" spans="1:5">
      <c r="A53" s="53"/>
      <c r="B53" s="7"/>
      <c r="C53" s="1" t="s">
        <v>63</v>
      </c>
      <c r="D53" s="1">
        <v>3</v>
      </c>
      <c r="E53" s="9">
        <f t="shared" si="1"/>
        <v>4.0344271113501882E-4</v>
      </c>
    </row>
    <row r="54" spans="1:5">
      <c r="A54" s="53"/>
      <c r="B54" s="7"/>
      <c r="C54" s="1" t="s">
        <v>64</v>
      </c>
      <c r="D54" s="1">
        <v>6</v>
      </c>
      <c r="E54" s="9">
        <f t="shared" si="1"/>
        <v>8.0688542227003765E-4</v>
      </c>
    </row>
    <row r="55" spans="1:5">
      <c r="A55" s="53"/>
      <c r="B55" s="7"/>
      <c r="C55" s="1" t="s">
        <v>65</v>
      </c>
      <c r="D55" s="1">
        <v>9</v>
      </c>
      <c r="E55" s="9">
        <f t="shared" si="1"/>
        <v>1.2103281334050564E-3</v>
      </c>
    </row>
    <row r="56" spans="1:5">
      <c r="A56" s="53"/>
      <c r="B56" s="7"/>
      <c r="C56" s="1" t="s">
        <v>66</v>
      </c>
      <c r="D56" s="1">
        <v>1</v>
      </c>
      <c r="E56" s="9">
        <f t="shared" si="1"/>
        <v>1.3448090371167293E-4</v>
      </c>
    </row>
    <row r="57" spans="1:5">
      <c r="A57" s="53"/>
      <c r="B57" s="7"/>
      <c r="C57" s="1" t="s">
        <v>67</v>
      </c>
      <c r="D57" s="1">
        <v>8</v>
      </c>
      <c r="E57" s="9">
        <f t="shared" si="1"/>
        <v>1.0758472296933835E-3</v>
      </c>
    </row>
    <row r="58" spans="1:5">
      <c r="A58" s="53"/>
      <c r="B58" s="7"/>
      <c r="C58" s="1" t="s">
        <v>68</v>
      </c>
      <c r="D58" s="1">
        <v>1</v>
      </c>
      <c r="E58" s="9">
        <f t="shared" si="1"/>
        <v>1.3448090371167293E-4</v>
      </c>
    </row>
    <row r="59" spans="1:5">
      <c r="A59" s="53"/>
      <c r="B59" s="7"/>
      <c r="C59" s="1" t="s">
        <v>69</v>
      </c>
      <c r="D59" s="1">
        <v>39</v>
      </c>
      <c r="E59" s="9">
        <f t="shared" si="1"/>
        <v>5.244755244755245E-3</v>
      </c>
    </row>
    <row r="60" spans="1:5">
      <c r="A60" s="53"/>
      <c r="B60" s="7"/>
      <c r="C60" s="1" t="s">
        <v>70</v>
      </c>
      <c r="D60" s="1">
        <v>10</v>
      </c>
      <c r="E60" s="9">
        <f t="shared" si="1"/>
        <v>1.3448090371167294E-3</v>
      </c>
    </row>
    <row r="61" spans="1:5">
      <c r="A61" s="53"/>
      <c r="B61" s="7"/>
      <c r="C61" s="1" t="s">
        <v>71</v>
      </c>
      <c r="D61" s="1">
        <v>1</v>
      </c>
      <c r="E61" s="9">
        <f t="shared" si="1"/>
        <v>1.3448090371167293E-4</v>
      </c>
    </row>
    <row r="62" spans="1:5">
      <c r="A62" s="48"/>
      <c r="B62" s="5"/>
      <c r="C62" s="8" t="s">
        <v>36</v>
      </c>
      <c r="D62" s="3">
        <f>SUM(D29:D61)</f>
        <v>422</v>
      </c>
      <c r="E62" s="9">
        <f t="shared" si="1"/>
        <v>5.6750941366325983E-2</v>
      </c>
    </row>
    <row r="63" spans="1:5">
      <c r="A63" s="45" t="s">
        <v>36</v>
      </c>
      <c r="B63" s="46"/>
      <c r="C63" s="47"/>
      <c r="D63" s="42">
        <f>SUM(D62,D28)</f>
        <v>7436</v>
      </c>
      <c r="E63" s="51">
        <f t="shared" si="1"/>
        <v>1</v>
      </c>
    </row>
    <row r="64" spans="1:5">
      <c r="A64" s="48"/>
      <c r="B64" s="49"/>
      <c r="C64" s="50"/>
      <c r="D64" s="44"/>
      <c r="E64" s="52"/>
    </row>
  </sheetData>
  <mergeCells count="12">
    <mergeCell ref="A1:E1"/>
    <mergeCell ref="E63:E64"/>
    <mergeCell ref="A29:A62"/>
    <mergeCell ref="B3:B12"/>
    <mergeCell ref="B13:B17"/>
    <mergeCell ref="B18:B21"/>
    <mergeCell ref="B22:B27"/>
    <mergeCell ref="B28:C28"/>
    <mergeCell ref="A2:C2"/>
    <mergeCell ref="A3:A28"/>
    <mergeCell ref="A63:C64"/>
    <mergeCell ref="D63:D6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workbookViewId="0">
      <selection activeCell="G13" sqref="G13"/>
    </sheetView>
  </sheetViews>
  <sheetFormatPr defaultRowHeight="14.25"/>
  <cols>
    <col min="1" max="3" width="9" style="21"/>
    <col min="4" max="4" width="9" style="22"/>
  </cols>
  <sheetData>
    <row r="1" spans="1:4" ht="31.5" customHeight="1">
      <c r="A1" s="69" t="s">
        <v>389</v>
      </c>
      <c r="B1" s="69"/>
      <c r="C1" s="69"/>
      <c r="D1" s="69"/>
    </row>
    <row r="2" spans="1:4">
      <c r="A2" s="3" t="s">
        <v>100</v>
      </c>
      <c r="B2" s="19" t="s">
        <v>329</v>
      </c>
      <c r="C2" s="19" t="s">
        <v>278</v>
      </c>
      <c r="D2" s="20" t="s">
        <v>330</v>
      </c>
    </row>
    <row r="3" spans="1:4">
      <c r="A3" s="57" t="s">
        <v>102</v>
      </c>
      <c r="B3" s="3" t="s">
        <v>72</v>
      </c>
      <c r="C3" s="3">
        <v>662</v>
      </c>
      <c r="D3" s="4">
        <f t="shared" ref="D3:D34" si="0">C3/$C$59</f>
        <v>0.2518067706352225</v>
      </c>
    </row>
    <row r="4" spans="1:4">
      <c r="A4" s="58"/>
      <c r="B4" s="3" t="s">
        <v>76</v>
      </c>
      <c r="C4" s="3">
        <v>305</v>
      </c>
      <c r="D4" s="4">
        <f t="shared" si="0"/>
        <v>0.11601369341955116</v>
      </c>
    </row>
    <row r="5" spans="1:4">
      <c r="A5" s="58"/>
      <c r="B5" s="3" t="s">
        <v>73</v>
      </c>
      <c r="C5" s="3">
        <v>256</v>
      </c>
      <c r="D5" s="4">
        <f t="shared" si="0"/>
        <v>9.7375427919360977E-2</v>
      </c>
    </row>
    <row r="6" spans="1:4">
      <c r="A6" s="58"/>
      <c r="B6" s="3" t="s">
        <v>75</v>
      </c>
      <c r="C6" s="3">
        <v>200</v>
      </c>
      <c r="D6" s="4">
        <f t="shared" si="0"/>
        <v>7.6074553062000755E-2</v>
      </c>
    </row>
    <row r="7" spans="1:4">
      <c r="A7" s="58"/>
      <c r="B7" s="3" t="s">
        <v>82</v>
      </c>
      <c r="C7" s="3">
        <v>188</v>
      </c>
      <c r="D7" s="4">
        <f t="shared" si="0"/>
        <v>7.1510079878280716E-2</v>
      </c>
    </row>
    <row r="8" spans="1:4">
      <c r="A8" s="58"/>
      <c r="B8" s="3" t="s">
        <v>87</v>
      </c>
      <c r="C8" s="3">
        <v>115</v>
      </c>
      <c r="D8" s="4">
        <f t="shared" si="0"/>
        <v>4.3742868010650436E-2</v>
      </c>
    </row>
    <row r="9" spans="1:4">
      <c r="A9" s="58"/>
      <c r="B9" s="3" t="s">
        <v>91</v>
      </c>
      <c r="C9" s="3">
        <v>100</v>
      </c>
      <c r="D9" s="4">
        <f t="shared" si="0"/>
        <v>3.8037276531000377E-2</v>
      </c>
    </row>
    <row r="10" spans="1:4">
      <c r="A10" s="58"/>
      <c r="B10" s="3" t="s">
        <v>88</v>
      </c>
      <c r="C10" s="3">
        <v>91</v>
      </c>
      <c r="D10" s="4">
        <f t="shared" si="0"/>
        <v>3.4613921643210345E-2</v>
      </c>
    </row>
    <row r="11" spans="1:4">
      <c r="A11" s="58"/>
      <c r="B11" s="3" t="s">
        <v>74</v>
      </c>
      <c r="C11" s="3">
        <v>89</v>
      </c>
      <c r="D11" s="4">
        <f t="shared" si="0"/>
        <v>3.3853176112590339E-2</v>
      </c>
    </row>
    <row r="12" spans="1:4">
      <c r="A12" s="58"/>
      <c r="B12" s="3" t="s">
        <v>80</v>
      </c>
      <c r="C12" s="3">
        <v>81</v>
      </c>
      <c r="D12" s="4">
        <f t="shared" si="0"/>
        <v>3.0810193990110309E-2</v>
      </c>
    </row>
    <row r="13" spans="1:4">
      <c r="A13" s="58"/>
      <c r="B13" s="3" t="s">
        <v>83</v>
      </c>
      <c r="C13" s="3">
        <v>60</v>
      </c>
      <c r="D13" s="4">
        <f t="shared" si="0"/>
        <v>2.2822365918600228E-2</v>
      </c>
    </row>
    <row r="14" spans="1:4">
      <c r="A14" s="58"/>
      <c r="B14" s="3" t="s">
        <v>90</v>
      </c>
      <c r="C14" s="3">
        <v>56</v>
      </c>
      <c r="D14" s="4">
        <f t="shared" si="0"/>
        <v>2.1300874857360211E-2</v>
      </c>
    </row>
    <row r="15" spans="1:4">
      <c r="A15" s="58"/>
      <c r="B15" s="3" t="s">
        <v>85</v>
      </c>
      <c r="C15" s="3">
        <v>54</v>
      </c>
      <c r="D15" s="4">
        <f t="shared" si="0"/>
        <v>2.0540129326740205E-2</v>
      </c>
    </row>
    <row r="16" spans="1:4">
      <c r="A16" s="58"/>
      <c r="B16" s="3" t="s">
        <v>86</v>
      </c>
      <c r="C16" s="3">
        <v>50</v>
      </c>
      <c r="D16" s="4">
        <f t="shared" si="0"/>
        <v>1.9018638265500189E-2</v>
      </c>
    </row>
    <row r="17" spans="1:4">
      <c r="A17" s="58"/>
      <c r="B17" s="3" t="s">
        <v>89</v>
      </c>
      <c r="C17" s="3">
        <v>33</v>
      </c>
      <c r="D17" s="4">
        <f t="shared" si="0"/>
        <v>1.2552301255230125E-2</v>
      </c>
    </row>
    <row r="18" spans="1:4">
      <c r="A18" s="58"/>
      <c r="B18" s="3" t="s">
        <v>78</v>
      </c>
      <c r="C18" s="3">
        <v>25</v>
      </c>
      <c r="D18" s="4">
        <f t="shared" si="0"/>
        <v>9.5093191327500944E-3</v>
      </c>
    </row>
    <row r="19" spans="1:4">
      <c r="A19" s="58"/>
      <c r="B19" s="3" t="s">
        <v>84</v>
      </c>
      <c r="C19" s="3">
        <v>23</v>
      </c>
      <c r="D19" s="4">
        <f t="shared" si="0"/>
        <v>8.7485736021300879E-3</v>
      </c>
    </row>
    <row r="20" spans="1:4">
      <c r="A20" s="58"/>
      <c r="B20" s="3" t="s">
        <v>81</v>
      </c>
      <c r="C20" s="3">
        <v>15</v>
      </c>
      <c r="D20" s="4">
        <f t="shared" si="0"/>
        <v>5.705591479650057E-3</v>
      </c>
    </row>
    <row r="21" spans="1:4">
      <c r="A21" s="58"/>
      <c r="B21" s="3" t="s">
        <v>79</v>
      </c>
      <c r="C21" s="3">
        <v>15</v>
      </c>
      <c r="D21" s="4">
        <f t="shared" si="0"/>
        <v>5.705591479650057E-3</v>
      </c>
    </row>
    <row r="22" spans="1:4">
      <c r="A22" s="58"/>
      <c r="B22" s="3" t="s">
        <v>77</v>
      </c>
      <c r="C22" s="3">
        <v>13</v>
      </c>
      <c r="D22" s="4">
        <f t="shared" si="0"/>
        <v>4.9448459490300497E-3</v>
      </c>
    </row>
    <row r="23" spans="1:4">
      <c r="A23" s="58"/>
      <c r="B23" s="3" t="s">
        <v>92</v>
      </c>
      <c r="C23" s="3">
        <v>10</v>
      </c>
      <c r="D23" s="4">
        <f t="shared" si="0"/>
        <v>3.8037276531000378E-3</v>
      </c>
    </row>
    <row r="24" spans="1:4">
      <c r="A24" s="59"/>
      <c r="B24" s="3" t="s">
        <v>101</v>
      </c>
      <c r="C24" s="19">
        <f>SUM(C3:C23)</f>
        <v>2441</v>
      </c>
      <c r="D24" s="4">
        <f t="shared" si="0"/>
        <v>0.92848992012171927</v>
      </c>
    </row>
    <row r="25" spans="1:4">
      <c r="A25" s="57" t="s">
        <v>103</v>
      </c>
      <c r="B25" s="3" t="s">
        <v>60</v>
      </c>
      <c r="C25" s="3">
        <v>25</v>
      </c>
      <c r="D25" s="4">
        <f t="shared" si="0"/>
        <v>9.5093191327500944E-3</v>
      </c>
    </row>
    <row r="26" spans="1:4">
      <c r="A26" s="58"/>
      <c r="B26" s="3" t="s">
        <v>62</v>
      </c>
      <c r="C26" s="3">
        <v>15</v>
      </c>
      <c r="D26" s="4">
        <f t="shared" si="0"/>
        <v>5.705591479650057E-3</v>
      </c>
    </row>
    <row r="27" spans="1:4">
      <c r="A27" s="58"/>
      <c r="B27" s="3" t="s">
        <v>55</v>
      </c>
      <c r="C27" s="3">
        <v>13</v>
      </c>
      <c r="D27" s="4">
        <f t="shared" si="0"/>
        <v>4.9448459490300497E-3</v>
      </c>
    </row>
    <row r="28" spans="1:4">
      <c r="A28" s="58"/>
      <c r="B28" s="3" t="s">
        <v>51</v>
      </c>
      <c r="C28" s="3">
        <v>11</v>
      </c>
      <c r="D28" s="4">
        <f t="shared" si="0"/>
        <v>4.1841004184100415E-3</v>
      </c>
    </row>
    <row r="29" spans="1:4">
      <c r="A29" s="58"/>
      <c r="B29" s="3" t="s">
        <v>53</v>
      </c>
      <c r="C29" s="3">
        <v>11</v>
      </c>
      <c r="D29" s="4">
        <f t="shared" si="0"/>
        <v>4.1841004184100415E-3</v>
      </c>
    </row>
    <row r="30" spans="1:4">
      <c r="A30" s="58"/>
      <c r="B30" s="3" t="s">
        <v>56</v>
      </c>
      <c r="C30" s="3">
        <v>11</v>
      </c>
      <c r="D30" s="4">
        <f t="shared" si="0"/>
        <v>4.1841004184100415E-3</v>
      </c>
    </row>
    <row r="31" spans="1:4">
      <c r="A31" s="58"/>
      <c r="B31" s="3" t="s">
        <v>49</v>
      </c>
      <c r="C31" s="3">
        <v>9</v>
      </c>
      <c r="D31" s="4">
        <f t="shared" si="0"/>
        <v>3.4233548877900342E-3</v>
      </c>
    </row>
    <row r="32" spans="1:4">
      <c r="A32" s="58"/>
      <c r="B32" s="3" t="s">
        <v>57</v>
      </c>
      <c r="C32" s="3">
        <v>9</v>
      </c>
      <c r="D32" s="4">
        <f t="shared" si="0"/>
        <v>3.4233548877900342E-3</v>
      </c>
    </row>
    <row r="33" spans="1:4">
      <c r="A33" s="58"/>
      <c r="B33" s="3" t="s">
        <v>46</v>
      </c>
      <c r="C33" s="3">
        <v>8</v>
      </c>
      <c r="D33" s="4">
        <f t="shared" si="0"/>
        <v>3.0429821224800305E-3</v>
      </c>
    </row>
    <row r="34" spans="1:4">
      <c r="A34" s="58"/>
      <c r="B34" s="3" t="s">
        <v>48</v>
      </c>
      <c r="C34" s="3">
        <v>7</v>
      </c>
      <c r="D34" s="4">
        <f t="shared" si="0"/>
        <v>2.6626093571700264E-3</v>
      </c>
    </row>
    <row r="35" spans="1:4">
      <c r="A35" s="58"/>
      <c r="B35" s="3" t="s">
        <v>54</v>
      </c>
      <c r="C35" s="3">
        <v>7</v>
      </c>
      <c r="D35" s="4">
        <f t="shared" ref="D35:D59" si="1">C35/$C$59</f>
        <v>2.6626093571700264E-3</v>
      </c>
    </row>
    <row r="36" spans="1:4">
      <c r="A36" s="58"/>
      <c r="B36" s="3" t="s">
        <v>52</v>
      </c>
      <c r="C36" s="3">
        <v>6</v>
      </c>
      <c r="D36" s="4">
        <f t="shared" si="1"/>
        <v>2.2822365918600228E-3</v>
      </c>
    </row>
    <row r="37" spans="1:4">
      <c r="A37" s="58"/>
      <c r="B37" s="3" t="s">
        <v>67</v>
      </c>
      <c r="C37" s="3">
        <v>6</v>
      </c>
      <c r="D37" s="4">
        <f t="shared" si="1"/>
        <v>2.2822365918600228E-3</v>
      </c>
    </row>
    <row r="38" spans="1:4">
      <c r="A38" s="58"/>
      <c r="B38" s="3" t="s">
        <v>69</v>
      </c>
      <c r="C38" s="3">
        <v>6</v>
      </c>
      <c r="D38" s="4">
        <f t="shared" si="1"/>
        <v>2.2822365918600228E-3</v>
      </c>
    </row>
    <row r="39" spans="1:4">
      <c r="A39" s="58"/>
      <c r="B39" s="3" t="s">
        <v>41</v>
      </c>
      <c r="C39" s="3">
        <v>5</v>
      </c>
      <c r="D39" s="4">
        <f t="shared" si="1"/>
        <v>1.9018638265500189E-3</v>
      </c>
    </row>
    <row r="40" spans="1:4">
      <c r="A40" s="58"/>
      <c r="B40" s="3" t="s">
        <v>45</v>
      </c>
      <c r="C40" s="3">
        <v>5</v>
      </c>
      <c r="D40" s="4">
        <f t="shared" si="1"/>
        <v>1.9018638265500189E-3</v>
      </c>
    </row>
    <row r="41" spans="1:4">
      <c r="A41" s="58"/>
      <c r="B41" s="3" t="s">
        <v>50</v>
      </c>
      <c r="C41" s="3">
        <v>5</v>
      </c>
      <c r="D41" s="4">
        <f t="shared" si="1"/>
        <v>1.9018638265500189E-3</v>
      </c>
    </row>
    <row r="42" spans="1:4">
      <c r="A42" s="58"/>
      <c r="B42" s="3" t="s">
        <v>39</v>
      </c>
      <c r="C42" s="3">
        <v>4</v>
      </c>
      <c r="D42" s="4">
        <f t="shared" si="1"/>
        <v>1.5214910612400153E-3</v>
      </c>
    </row>
    <row r="43" spans="1:4">
      <c r="A43" s="58"/>
      <c r="B43" s="3" t="s">
        <v>64</v>
      </c>
      <c r="C43" s="3">
        <v>4</v>
      </c>
      <c r="D43" s="4">
        <f t="shared" si="1"/>
        <v>1.5214910612400153E-3</v>
      </c>
    </row>
    <row r="44" spans="1:4">
      <c r="A44" s="58"/>
      <c r="B44" s="3" t="s">
        <v>47</v>
      </c>
      <c r="C44" s="3">
        <v>3</v>
      </c>
      <c r="D44" s="4">
        <f t="shared" si="1"/>
        <v>1.1411182959300114E-3</v>
      </c>
    </row>
    <row r="45" spans="1:4">
      <c r="A45" s="58"/>
      <c r="B45" s="3" t="s">
        <v>65</v>
      </c>
      <c r="C45" s="3">
        <v>3</v>
      </c>
      <c r="D45" s="4">
        <f t="shared" si="1"/>
        <v>1.1411182959300114E-3</v>
      </c>
    </row>
    <row r="46" spans="1:4">
      <c r="A46" s="58"/>
      <c r="B46" s="3" t="s">
        <v>70</v>
      </c>
      <c r="C46" s="3">
        <v>3</v>
      </c>
      <c r="D46" s="4">
        <f t="shared" si="1"/>
        <v>1.1411182959300114E-3</v>
      </c>
    </row>
    <row r="47" spans="1:4">
      <c r="A47" s="58"/>
      <c r="B47" s="3" t="s">
        <v>42</v>
      </c>
      <c r="C47" s="3">
        <v>2</v>
      </c>
      <c r="D47" s="4">
        <f t="shared" si="1"/>
        <v>7.6074553062000763E-4</v>
      </c>
    </row>
    <row r="48" spans="1:4">
      <c r="A48" s="58"/>
      <c r="B48" s="3" t="s">
        <v>43</v>
      </c>
      <c r="C48" s="3">
        <v>2</v>
      </c>
      <c r="D48" s="4">
        <f t="shared" si="1"/>
        <v>7.6074553062000763E-4</v>
      </c>
    </row>
    <row r="49" spans="1:4">
      <c r="A49" s="58"/>
      <c r="B49" s="3" t="s">
        <v>44</v>
      </c>
      <c r="C49" s="3">
        <v>2</v>
      </c>
      <c r="D49" s="4">
        <f t="shared" si="1"/>
        <v>7.6074553062000763E-4</v>
      </c>
    </row>
    <row r="50" spans="1:4">
      <c r="A50" s="58"/>
      <c r="B50" s="3" t="s">
        <v>58</v>
      </c>
      <c r="C50" s="3">
        <v>2</v>
      </c>
      <c r="D50" s="4">
        <f t="shared" si="1"/>
        <v>7.6074553062000763E-4</v>
      </c>
    </row>
    <row r="51" spans="1:4">
      <c r="A51" s="58"/>
      <c r="B51" s="3" t="s">
        <v>61</v>
      </c>
      <c r="C51" s="3">
        <v>2</v>
      </c>
      <c r="D51" s="4">
        <f t="shared" si="1"/>
        <v>7.6074553062000763E-4</v>
      </c>
    </row>
    <row r="52" spans="1:4">
      <c r="A52" s="58"/>
      <c r="B52" s="3" t="s">
        <v>40</v>
      </c>
      <c r="C52" s="3">
        <v>1</v>
      </c>
      <c r="D52" s="4">
        <f t="shared" si="1"/>
        <v>3.8037276531000382E-4</v>
      </c>
    </row>
    <row r="53" spans="1:4">
      <c r="A53" s="58"/>
      <c r="B53" s="3" t="s">
        <v>63</v>
      </c>
      <c r="C53" s="3">
        <v>1</v>
      </c>
      <c r="D53" s="4">
        <f t="shared" si="1"/>
        <v>3.8037276531000382E-4</v>
      </c>
    </row>
    <row r="54" spans="1:4">
      <c r="A54" s="58"/>
      <c r="B54" s="3" t="s">
        <v>59</v>
      </c>
      <c r="C54" s="3">
        <v>0</v>
      </c>
      <c r="D54" s="4">
        <f t="shared" si="1"/>
        <v>0</v>
      </c>
    </row>
    <row r="55" spans="1:4">
      <c r="A55" s="58"/>
      <c r="B55" s="3" t="s">
        <v>66</v>
      </c>
      <c r="C55" s="3">
        <v>0</v>
      </c>
      <c r="D55" s="4">
        <f t="shared" si="1"/>
        <v>0</v>
      </c>
    </row>
    <row r="56" spans="1:4">
      <c r="A56" s="58"/>
      <c r="B56" s="3" t="s">
        <v>68</v>
      </c>
      <c r="C56" s="3">
        <v>0</v>
      </c>
      <c r="D56" s="4">
        <f t="shared" si="1"/>
        <v>0</v>
      </c>
    </row>
    <row r="57" spans="1:4">
      <c r="A57" s="58"/>
      <c r="B57" s="3" t="s">
        <v>71</v>
      </c>
      <c r="C57" s="3">
        <v>0</v>
      </c>
      <c r="D57" s="4">
        <f t="shared" si="1"/>
        <v>0</v>
      </c>
    </row>
    <row r="58" spans="1:4">
      <c r="A58" s="59"/>
      <c r="B58" s="3" t="s">
        <v>101</v>
      </c>
      <c r="C58" s="19">
        <f>SUM(C25:C57)</f>
        <v>188</v>
      </c>
      <c r="D58" s="4">
        <f t="shared" si="1"/>
        <v>7.1510079878280716E-2</v>
      </c>
    </row>
    <row r="59" spans="1:4">
      <c r="A59" s="19" t="s">
        <v>10</v>
      </c>
      <c r="B59" s="19"/>
      <c r="C59" s="19">
        <f>SUM(C58,C24)</f>
        <v>2629</v>
      </c>
      <c r="D59" s="4">
        <f t="shared" si="1"/>
        <v>1</v>
      </c>
    </row>
  </sheetData>
  <autoFilter ref="A2:G2">
    <sortState ref="A2:G58">
      <sortCondition descending="1" ref="B1"/>
    </sortState>
  </autoFilter>
  <mergeCells count="3">
    <mergeCell ref="A3:A24"/>
    <mergeCell ref="A25:A58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workbookViewId="0">
      <selection activeCell="H9" sqref="H9"/>
    </sheetView>
  </sheetViews>
  <sheetFormatPr defaultRowHeight="14.25"/>
  <cols>
    <col min="4" max="4" width="9" style="2"/>
  </cols>
  <sheetData>
    <row r="1" spans="1:4">
      <c r="A1" s="70" t="s">
        <v>390</v>
      </c>
      <c r="B1" s="70"/>
      <c r="C1" s="70"/>
      <c r="D1" s="70"/>
    </row>
    <row r="2" spans="1:4">
      <c r="A2" s="3" t="s">
        <v>100</v>
      </c>
      <c r="B2" s="19" t="s">
        <v>329</v>
      </c>
      <c r="C2" s="19" t="s">
        <v>278</v>
      </c>
      <c r="D2" s="20" t="s">
        <v>330</v>
      </c>
    </row>
    <row r="3" spans="1:4">
      <c r="A3" s="60" t="s">
        <v>102</v>
      </c>
      <c r="B3" s="3" t="s">
        <v>72</v>
      </c>
      <c r="C3" s="3">
        <v>1974</v>
      </c>
      <c r="D3" s="20">
        <f>C3/$C$59</f>
        <v>0.4106511337632619</v>
      </c>
    </row>
    <row r="4" spans="1:4">
      <c r="A4" s="60"/>
      <c r="B4" s="3" t="s">
        <v>76</v>
      </c>
      <c r="C4" s="3">
        <v>1106</v>
      </c>
      <c r="D4" s="20">
        <f t="shared" ref="D4:D59" si="0">C4/$C$59</f>
        <v>0.23008113168296235</v>
      </c>
    </row>
    <row r="5" spans="1:4">
      <c r="A5" s="60"/>
      <c r="B5" s="3" t="s">
        <v>73</v>
      </c>
      <c r="C5" s="3">
        <v>485</v>
      </c>
      <c r="D5" s="20">
        <f t="shared" si="0"/>
        <v>0.10089452881214894</v>
      </c>
    </row>
    <row r="6" spans="1:4">
      <c r="A6" s="60"/>
      <c r="B6" s="3" t="s">
        <v>82</v>
      </c>
      <c r="C6" s="3">
        <v>263</v>
      </c>
      <c r="D6" s="20">
        <f t="shared" si="0"/>
        <v>5.4711878510505511E-2</v>
      </c>
    </row>
    <row r="7" spans="1:4">
      <c r="A7" s="60"/>
      <c r="B7" s="3" t="s">
        <v>83</v>
      </c>
      <c r="C7" s="3">
        <v>101</v>
      </c>
      <c r="D7" s="20">
        <f t="shared" si="0"/>
        <v>2.1011025587684626E-2</v>
      </c>
    </row>
    <row r="8" spans="1:4">
      <c r="A8" s="60"/>
      <c r="B8" s="3" t="s">
        <v>84</v>
      </c>
      <c r="C8" s="3">
        <v>81</v>
      </c>
      <c r="D8" s="20">
        <f t="shared" si="0"/>
        <v>1.6850426461410443E-2</v>
      </c>
    </row>
    <row r="9" spans="1:4">
      <c r="A9" s="60"/>
      <c r="B9" s="3" t="s">
        <v>80</v>
      </c>
      <c r="C9" s="3">
        <v>76</v>
      </c>
      <c r="D9" s="20">
        <f t="shared" si="0"/>
        <v>1.5810276679841896E-2</v>
      </c>
    </row>
    <row r="10" spans="1:4">
      <c r="A10" s="60"/>
      <c r="B10" s="3" t="s">
        <v>74</v>
      </c>
      <c r="C10" s="3">
        <v>73</v>
      </c>
      <c r="D10" s="20">
        <f t="shared" si="0"/>
        <v>1.5186186810900769E-2</v>
      </c>
    </row>
    <row r="11" spans="1:4">
      <c r="A11" s="60"/>
      <c r="B11" s="3" t="s">
        <v>75</v>
      </c>
      <c r="C11" s="3">
        <v>68</v>
      </c>
      <c r="D11" s="20">
        <f t="shared" si="0"/>
        <v>1.4146037029332224E-2</v>
      </c>
    </row>
    <row r="12" spans="1:4">
      <c r="A12" s="60"/>
      <c r="B12" s="3" t="s">
        <v>88</v>
      </c>
      <c r="C12" s="3">
        <v>54</v>
      </c>
      <c r="D12" s="20">
        <f t="shared" si="0"/>
        <v>1.1233617640940295E-2</v>
      </c>
    </row>
    <row r="13" spans="1:4">
      <c r="A13" s="60"/>
      <c r="B13" s="3" t="s">
        <v>87</v>
      </c>
      <c r="C13" s="3">
        <v>49</v>
      </c>
      <c r="D13" s="20">
        <f t="shared" si="0"/>
        <v>1.019346785937175E-2</v>
      </c>
    </row>
    <row r="14" spans="1:4">
      <c r="A14" s="60"/>
      <c r="B14" s="3" t="s">
        <v>86</v>
      </c>
      <c r="C14" s="3">
        <v>39</v>
      </c>
      <c r="D14" s="20">
        <f t="shared" si="0"/>
        <v>8.1131682962346571E-3</v>
      </c>
    </row>
    <row r="15" spans="1:4">
      <c r="A15" s="60"/>
      <c r="B15" s="3" t="s">
        <v>77</v>
      </c>
      <c r="C15" s="3">
        <v>35</v>
      </c>
      <c r="D15" s="20">
        <f t="shared" si="0"/>
        <v>7.2810484709798211E-3</v>
      </c>
    </row>
    <row r="16" spans="1:4">
      <c r="A16" s="60"/>
      <c r="B16" s="3" t="s">
        <v>91</v>
      </c>
      <c r="C16" s="3">
        <v>29</v>
      </c>
      <c r="D16" s="20">
        <f t="shared" si="0"/>
        <v>6.0328687330975664E-3</v>
      </c>
    </row>
    <row r="17" spans="1:4">
      <c r="A17" s="60"/>
      <c r="B17" s="3" t="s">
        <v>85</v>
      </c>
      <c r="C17" s="3">
        <v>27</v>
      </c>
      <c r="D17" s="20">
        <f t="shared" si="0"/>
        <v>5.6168088204701476E-3</v>
      </c>
    </row>
    <row r="18" spans="1:4">
      <c r="A18" s="60"/>
      <c r="B18" s="3" t="s">
        <v>89</v>
      </c>
      <c r="C18" s="3">
        <v>26</v>
      </c>
      <c r="D18" s="20">
        <f t="shared" si="0"/>
        <v>5.4087788641564386E-3</v>
      </c>
    </row>
    <row r="19" spans="1:4">
      <c r="A19" s="60"/>
      <c r="B19" s="3" t="s">
        <v>79</v>
      </c>
      <c r="C19" s="3">
        <v>25</v>
      </c>
      <c r="D19" s="20">
        <f t="shared" si="0"/>
        <v>5.2007489078427296E-3</v>
      </c>
    </row>
    <row r="20" spans="1:4">
      <c r="A20" s="60"/>
      <c r="B20" s="3" t="s">
        <v>78</v>
      </c>
      <c r="C20" s="3">
        <v>20</v>
      </c>
      <c r="D20" s="20">
        <f t="shared" si="0"/>
        <v>4.1605991262741839E-3</v>
      </c>
    </row>
    <row r="21" spans="1:4">
      <c r="A21" s="60"/>
      <c r="B21" s="3" t="s">
        <v>92</v>
      </c>
      <c r="C21" s="3">
        <v>17</v>
      </c>
      <c r="D21" s="20">
        <f t="shared" si="0"/>
        <v>3.5365092573330561E-3</v>
      </c>
    </row>
    <row r="22" spans="1:4">
      <c r="A22" s="60"/>
      <c r="B22" s="3" t="s">
        <v>90</v>
      </c>
      <c r="C22" s="3">
        <v>17</v>
      </c>
      <c r="D22" s="20">
        <f t="shared" si="0"/>
        <v>3.5365092573330561E-3</v>
      </c>
    </row>
    <row r="23" spans="1:4">
      <c r="A23" s="60"/>
      <c r="B23" s="3" t="s">
        <v>81</v>
      </c>
      <c r="C23" s="3">
        <v>8</v>
      </c>
      <c r="D23" s="20">
        <f t="shared" si="0"/>
        <v>1.6642396505096733E-3</v>
      </c>
    </row>
    <row r="24" spans="1:4">
      <c r="A24" s="60"/>
      <c r="B24" s="3" t="s">
        <v>101</v>
      </c>
      <c r="C24" s="19">
        <f>SUM(C3:C23)</f>
        <v>4573</v>
      </c>
      <c r="D24" s="20">
        <f t="shared" si="0"/>
        <v>0.95132099022259209</v>
      </c>
    </row>
    <row r="25" spans="1:4">
      <c r="A25" s="60" t="s">
        <v>103</v>
      </c>
      <c r="B25" s="3" t="s">
        <v>69</v>
      </c>
      <c r="C25" s="3">
        <v>33</v>
      </c>
      <c r="D25" s="20">
        <f t="shared" si="0"/>
        <v>6.8649885583524023E-3</v>
      </c>
    </row>
    <row r="26" spans="1:4">
      <c r="A26" s="60"/>
      <c r="B26" s="3" t="s">
        <v>60</v>
      </c>
      <c r="C26" s="3">
        <v>28</v>
      </c>
      <c r="D26" s="20">
        <f t="shared" si="0"/>
        <v>5.8248387767838566E-3</v>
      </c>
    </row>
    <row r="27" spans="1:4">
      <c r="A27" s="60"/>
      <c r="B27" s="3" t="s">
        <v>45</v>
      </c>
      <c r="C27" s="3">
        <v>18</v>
      </c>
      <c r="D27" s="20">
        <f t="shared" si="0"/>
        <v>3.7445392136467651E-3</v>
      </c>
    </row>
    <row r="28" spans="1:4">
      <c r="A28" s="60"/>
      <c r="B28" s="3" t="s">
        <v>51</v>
      </c>
      <c r="C28" s="3">
        <v>17</v>
      </c>
      <c r="D28" s="20">
        <f t="shared" si="0"/>
        <v>3.5365092573330561E-3</v>
      </c>
    </row>
    <row r="29" spans="1:4">
      <c r="A29" s="60"/>
      <c r="B29" s="3" t="s">
        <v>62</v>
      </c>
      <c r="C29" s="3">
        <v>13</v>
      </c>
      <c r="D29" s="20">
        <f t="shared" si="0"/>
        <v>2.7043894320782193E-3</v>
      </c>
    </row>
    <row r="30" spans="1:4">
      <c r="A30" s="60"/>
      <c r="B30" s="3" t="s">
        <v>46</v>
      </c>
      <c r="C30" s="3">
        <v>11</v>
      </c>
      <c r="D30" s="20">
        <f t="shared" si="0"/>
        <v>2.2883295194508009E-3</v>
      </c>
    </row>
    <row r="31" spans="1:4">
      <c r="A31" s="60"/>
      <c r="B31" s="3" t="s">
        <v>53</v>
      </c>
      <c r="C31" s="3">
        <v>9</v>
      </c>
      <c r="D31" s="20">
        <f t="shared" si="0"/>
        <v>1.8722696068233825E-3</v>
      </c>
    </row>
    <row r="32" spans="1:4">
      <c r="A32" s="60"/>
      <c r="B32" s="3" t="s">
        <v>44</v>
      </c>
      <c r="C32" s="3">
        <v>8</v>
      </c>
      <c r="D32" s="20">
        <f t="shared" si="0"/>
        <v>1.6642396505096733E-3</v>
      </c>
    </row>
    <row r="33" spans="1:4">
      <c r="A33" s="60"/>
      <c r="B33" s="3" t="s">
        <v>47</v>
      </c>
      <c r="C33" s="3">
        <v>8</v>
      </c>
      <c r="D33" s="20">
        <f t="shared" si="0"/>
        <v>1.6642396505096733E-3</v>
      </c>
    </row>
    <row r="34" spans="1:4">
      <c r="A34" s="60"/>
      <c r="B34" s="3" t="s">
        <v>52</v>
      </c>
      <c r="C34" s="3">
        <v>8</v>
      </c>
      <c r="D34" s="20">
        <f t="shared" si="0"/>
        <v>1.6642396505096733E-3</v>
      </c>
    </row>
    <row r="35" spans="1:4">
      <c r="A35" s="60"/>
      <c r="B35" s="3" t="s">
        <v>41</v>
      </c>
      <c r="C35" s="3">
        <v>7</v>
      </c>
      <c r="D35" s="20">
        <f t="shared" si="0"/>
        <v>1.4562096941959641E-3</v>
      </c>
    </row>
    <row r="36" spans="1:4">
      <c r="A36" s="60"/>
      <c r="B36" s="3" t="s">
        <v>70</v>
      </c>
      <c r="C36" s="3">
        <v>7</v>
      </c>
      <c r="D36" s="20">
        <f t="shared" si="0"/>
        <v>1.4562096941959641E-3</v>
      </c>
    </row>
    <row r="37" spans="1:4">
      <c r="A37" s="60"/>
      <c r="B37" s="3" t="s">
        <v>39</v>
      </c>
      <c r="C37" s="3">
        <v>6</v>
      </c>
      <c r="D37" s="20">
        <f t="shared" si="0"/>
        <v>1.2481797378822549E-3</v>
      </c>
    </row>
    <row r="38" spans="1:4">
      <c r="A38" s="60"/>
      <c r="B38" s="3" t="s">
        <v>54</v>
      </c>
      <c r="C38" s="3">
        <v>6</v>
      </c>
      <c r="D38" s="20">
        <f t="shared" si="0"/>
        <v>1.2481797378822549E-3</v>
      </c>
    </row>
    <row r="39" spans="1:4">
      <c r="A39" s="60"/>
      <c r="B39" s="3" t="s">
        <v>57</v>
      </c>
      <c r="C39" s="3">
        <v>6</v>
      </c>
      <c r="D39" s="20">
        <f t="shared" si="0"/>
        <v>1.2481797378822549E-3</v>
      </c>
    </row>
    <row r="40" spans="1:4">
      <c r="A40" s="60"/>
      <c r="B40" s="3" t="s">
        <v>65</v>
      </c>
      <c r="C40" s="3">
        <v>6</v>
      </c>
      <c r="D40" s="20">
        <f t="shared" si="0"/>
        <v>1.2481797378822549E-3</v>
      </c>
    </row>
    <row r="41" spans="1:4">
      <c r="A41" s="60"/>
      <c r="B41" s="3" t="s">
        <v>49</v>
      </c>
      <c r="C41" s="3">
        <v>5</v>
      </c>
      <c r="D41" s="20">
        <f t="shared" si="0"/>
        <v>1.040149781568546E-3</v>
      </c>
    </row>
    <row r="42" spans="1:4">
      <c r="A42" s="60"/>
      <c r="B42" s="3" t="s">
        <v>50</v>
      </c>
      <c r="C42" s="3">
        <v>5</v>
      </c>
      <c r="D42" s="20">
        <f t="shared" si="0"/>
        <v>1.040149781568546E-3</v>
      </c>
    </row>
    <row r="43" spans="1:4">
      <c r="A43" s="60"/>
      <c r="B43" s="3" t="s">
        <v>42</v>
      </c>
      <c r="C43" s="3">
        <v>4</v>
      </c>
      <c r="D43" s="20">
        <f t="shared" si="0"/>
        <v>8.3211982525483667E-4</v>
      </c>
    </row>
    <row r="44" spans="1:4">
      <c r="A44" s="60"/>
      <c r="B44" s="3" t="s">
        <v>48</v>
      </c>
      <c r="C44" s="3">
        <v>4</v>
      </c>
      <c r="D44" s="20">
        <f t="shared" si="0"/>
        <v>8.3211982525483667E-4</v>
      </c>
    </row>
    <row r="45" spans="1:4">
      <c r="A45" s="60"/>
      <c r="B45" s="3" t="s">
        <v>55</v>
      </c>
      <c r="C45" s="3">
        <v>4</v>
      </c>
      <c r="D45" s="20">
        <f t="shared" si="0"/>
        <v>8.3211982525483667E-4</v>
      </c>
    </row>
    <row r="46" spans="1:4">
      <c r="A46" s="60"/>
      <c r="B46" s="3" t="s">
        <v>56</v>
      </c>
      <c r="C46" s="3">
        <v>4</v>
      </c>
      <c r="D46" s="20">
        <f t="shared" si="0"/>
        <v>8.3211982525483667E-4</v>
      </c>
    </row>
    <row r="47" spans="1:4">
      <c r="A47" s="60"/>
      <c r="B47" s="3" t="s">
        <v>58</v>
      </c>
      <c r="C47" s="3">
        <v>4</v>
      </c>
      <c r="D47" s="20">
        <f t="shared" si="0"/>
        <v>8.3211982525483667E-4</v>
      </c>
    </row>
    <row r="48" spans="1:4">
      <c r="A48" s="60"/>
      <c r="B48" s="3" t="s">
        <v>40</v>
      </c>
      <c r="C48" s="3">
        <v>3</v>
      </c>
      <c r="D48" s="20">
        <f t="shared" si="0"/>
        <v>6.2408986894112747E-4</v>
      </c>
    </row>
    <row r="49" spans="1:4">
      <c r="A49" s="60"/>
      <c r="B49" s="3" t="s">
        <v>63</v>
      </c>
      <c r="C49" s="3">
        <v>2</v>
      </c>
      <c r="D49" s="20">
        <f t="shared" si="0"/>
        <v>4.1605991262741833E-4</v>
      </c>
    </row>
    <row r="50" spans="1:4">
      <c r="A50" s="60"/>
      <c r="B50" s="3" t="s">
        <v>64</v>
      </c>
      <c r="C50" s="3">
        <v>2</v>
      </c>
      <c r="D50" s="20">
        <f t="shared" si="0"/>
        <v>4.1605991262741833E-4</v>
      </c>
    </row>
    <row r="51" spans="1:4">
      <c r="A51" s="60"/>
      <c r="B51" s="3" t="s">
        <v>67</v>
      </c>
      <c r="C51" s="3">
        <v>2</v>
      </c>
      <c r="D51" s="20">
        <f t="shared" si="0"/>
        <v>4.1605991262741833E-4</v>
      </c>
    </row>
    <row r="52" spans="1:4">
      <c r="A52" s="60"/>
      <c r="B52" s="3" t="s">
        <v>61</v>
      </c>
      <c r="C52" s="3">
        <v>1</v>
      </c>
      <c r="D52" s="20">
        <f t="shared" si="0"/>
        <v>2.0802995631370917E-4</v>
      </c>
    </row>
    <row r="53" spans="1:4">
      <c r="A53" s="60"/>
      <c r="B53" s="3" t="s">
        <v>66</v>
      </c>
      <c r="C53" s="3">
        <v>1</v>
      </c>
      <c r="D53" s="20">
        <f t="shared" si="0"/>
        <v>2.0802995631370917E-4</v>
      </c>
    </row>
    <row r="54" spans="1:4">
      <c r="A54" s="60"/>
      <c r="B54" s="3" t="s">
        <v>68</v>
      </c>
      <c r="C54" s="3">
        <v>1</v>
      </c>
      <c r="D54" s="20">
        <f t="shared" si="0"/>
        <v>2.0802995631370917E-4</v>
      </c>
    </row>
    <row r="55" spans="1:4">
      <c r="A55" s="60"/>
      <c r="B55" s="3" t="s">
        <v>71</v>
      </c>
      <c r="C55" s="3">
        <v>1</v>
      </c>
      <c r="D55" s="20">
        <f t="shared" si="0"/>
        <v>2.0802995631370917E-4</v>
      </c>
    </row>
    <row r="56" spans="1:4">
      <c r="A56" s="60"/>
      <c r="B56" s="3" t="s">
        <v>43</v>
      </c>
      <c r="C56" s="3">
        <v>0</v>
      </c>
      <c r="D56" s="20">
        <f t="shared" si="0"/>
        <v>0</v>
      </c>
    </row>
    <row r="57" spans="1:4">
      <c r="A57" s="60"/>
      <c r="B57" s="3" t="s">
        <v>59</v>
      </c>
      <c r="C57" s="3">
        <v>0</v>
      </c>
      <c r="D57" s="20">
        <f t="shared" si="0"/>
        <v>0</v>
      </c>
    </row>
    <row r="58" spans="1:4">
      <c r="A58" s="60"/>
      <c r="B58" s="3" t="s">
        <v>101</v>
      </c>
      <c r="C58" s="19">
        <f>SUM(C25:C57)</f>
        <v>234</v>
      </c>
      <c r="D58" s="20">
        <f t="shared" si="0"/>
        <v>4.8679009777407946E-2</v>
      </c>
    </row>
    <row r="59" spans="1:4">
      <c r="A59" s="19" t="s">
        <v>10</v>
      </c>
      <c r="B59" s="19"/>
      <c r="C59" s="19">
        <f>SUM(C58,C24)</f>
        <v>4807</v>
      </c>
      <c r="D59" s="20">
        <f t="shared" si="0"/>
        <v>1</v>
      </c>
    </row>
  </sheetData>
  <autoFilter ref="A2:G2">
    <sortState ref="A2:I22">
      <sortCondition descending="1" ref="B1"/>
    </sortState>
  </autoFilter>
  <mergeCells count="3">
    <mergeCell ref="A3:A24"/>
    <mergeCell ref="A25:A58"/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F17" sqref="F17"/>
    </sheetView>
  </sheetViews>
  <sheetFormatPr defaultRowHeight="14.25"/>
  <cols>
    <col min="1" max="1" width="40.5" style="21" customWidth="1"/>
    <col min="2" max="2" width="7.125" style="21" customWidth="1"/>
    <col min="3" max="3" width="12.75" style="22" customWidth="1"/>
  </cols>
  <sheetData>
    <row r="1" spans="1:3" ht="20.25">
      <c r="A1" s="71" t="s">
        <v>391</v>
      </c>
      <c r="B1" s="71"/>
      <c r="C1" s="71"/>
    </row>
    <row r="2" spans="1:3" s="26" customFormat="1">
      <c r="A2" s="24" t="s">
        <v>277</v>
      </c>
      <c r="B2" s="24" t="s">
        <v>278</v>
      </c>
      <c r="C2" s="25" t="s">
        <v>280</v>
      </c>
    </row>
    <row r="3" spans="1:3">
      <c r="A3" s="3" t="s">
        <v>108</v>
      </c>
      <c r="B3" s="3">
        <v>2307</v>
      </c>
      <c r="C3" s="20">
        <f>B3/$B$60</f>
        <v>0.87452615617892338</v>
      </c>
    </row>
    <row r="4" spans="1:3">
      <c r="A4" s="3" t="s">
        <v>106</v>
      </c>
      <c r="B4" s="3">
        <v>44</v>
      </c>
      <c r="C4" s="20">
        <f t="shared" ref="C4:C60" si="0">B4/$B$60</f>
        <v>1.6679302501895376E-2</v>
      </c>
    </row>
    <row r="5" spans="1:3">
      <c r="A5" s="3" t="s">
        <v>125</v>
      </c>
      <c r="B5" s="3">
        <v>32</v>
      </c>
      <c r="C5" s="20">
        <f t="shared" si="0"/>
        <v>1.2130401819560273E-2</v>
      </c>
    </row>
    <row r="6" spans="1:3">
      <c r="A6" s="3" t="s">
        <v>166</v>
      </c>
      <c r="B6" s="3">
        <v>25</v>
      </c>
      <c r="C6" s="20">
        <f t="shared" si="0"/>
        <v>9.4768764215314629E-3</v>
      </c>
    </row>
    <row r="7" spans="1:3">
      <c r="A7" s="3" t="s">
        <v>107</v>
      </c>
      <c r="B7" s="3">
        <v>20</v>
      </c>
      <c r="C7" s="20">
        <f t="shared" si="0"/>
        <v>7.5815011372251705E-3</v>
      </c>
    </row>
    <row r="8" spans="1:3">
      <c r="A8" s="3" t="s">
        <v>134</v>
      </c>
      <c r="B8" s="3">
        <v>19</v>
      </c>
      <c r="C8" s="20">
        <f t="shared" si="0"/>
        <v>7.2024260803639122E-3</v>
      </c>
    </row>
    <row r="9" spans="1:3">
      <c r="A9" s="3" t="s">
        <v>132</v>
      </c>
      <c r="B9" s="3">
        <v>18</v>
      </c>
      <c r="C9" s="20">
        <f t="shared" si="0"/>
        <v>6.8233510235026539E-3</v>
      </c>
    </row>
    <row r="10" spans="1:3">
      <c r="A10" s="3" t="s">
        <v>152</v>
      </c>
      <c r="B10" s="3">
        <v>16</v>
      </c>
      <c r="C10" s="20">
        <f t="shared" si="0"/>
        <v>6.0652009097801364E-3</v>
      </c>
    </row>
    <row r="11" spans="1:3">
      <c r="A11" s="3" t="s">
        <v>105</v>
      </c>
      <c r="B11" s="3">
        <v>14</v>
      </c>
      <c r="C11" s="20">
        <f t="shared" si="0"/>
        <v>5.3070507960576198E-3</v>
      </c>
    </row>
    <row r="12" spans="1:3">
      <c r="A12" s="3" t="s">
        <v>104</v>
      </c>
      <c r="B12" s="3">
        <v>11</v>
      </c>
      <c r="C12" s="20">
        <f t="shared" si="0"/>
        <v>4.169825625473844E-3</v>
      </c>
    </row>
    <row r="13" spans="1:3">
      <c r="A13" s="3" t="s">
        <v>170</v>
      </c>
      <c r="B13" s="3">
        <v>9</v>
      </c>
      <c r="C13" s="20">
        <f t="shared" si="0"/>
        <v>3.4116755117513269E-3</v>
      </c>
    </row>
    <row r="14" spans="1:3">
      <c r="A14" s="3" t="s">
        <v>167</v>
      </c>
      <c r="B14" s="3">
        <v>8</v>
      </c>
      <c r="C14" s="20">
        <f t="shared" si="0"/>
        <v>3.0326004548900682E-3</v>
      </c>
    </row>
    <row r="15" spans="1:3">
      <c r="A15" s="3" t="s">
        <v>331</v>
      </c>
      <c r="B15" s="3">
        <v>7</v>
      </c>
      <c r="C15" s="20">
        <f t="shared" si="0"/>
        <v>2.6535253980288099E-3</v>
      </c>
    </row>
    <row r="16" spans="1:3">
      <c r="A16" s="3" t="s">
        <v>114</v>
      </c>
      <c r="B16" s="3">
        <v>6</v>
      </c>
      <c r="C16" s="20">
        <f t="shared" si="0"/>
        <v>2.2744503411675512E-3</v>
      </c>
    </row>
    <row r="17" spans="1:3">
      <c r="A17" s="3" t="s">
        <v>148</v>
      </c>
      <c r="B17" s="3">
        <v>6</v>
      </c>
      <c r="C17" s="20">
        <f t="shared" si="0"/>
        <v>2.2744503411675512E-3</v>
      </c>
    </row>
    <row r="18" spans="1:3">
      <c r="A18" s="3" t="s">
        <v>155</v>
      </c>
      <c r="B18" s="3">
        <v>6</v>
      </c>
      <c r="C18" s="20">
        <f t="shared" si="0"/>
        <v>2.2744503411675512E-3</v>
      </c>
    </row>
    <row r="19" spans="1:3">
      <c r="A19" s="3" t="s">
        <v>120</v>
      </c>
      <c r="B19" s="3">
        <v>6</v>
      </c>
      <c r="C19" s="20">
        <f t="shared" si="0"/>
        <v>2.2744503411675512E-3</v>
      </c>
    </row>
    <row r="20" spans="1:3">
      <c r="A20" s="3" t="s">
        <v>160</v>
      </c>
      <c r="B20" s="3">
        <v>5</v>
      </c>
      <c r="C20" s="20">
        <f t="shared" si="0"/>
        <v>1.8953752843062926E-3</v>
      </c>
    </row>
    <row r="21" spans="1:3">
      <c r="A21" s="3" t="s">
        <v>156</v>
      </c>
      <c r="B21" s="3">
        <v>5</v>
      </c>
      <c r="C21" s="20">
        <f t="shared" si="0"/>
        <v>1.8953752843062926E-3</v>
      </c>
    </row>
    <row r="22" spans="1:3">
      <c r="A22" s="3" t="s">
        <v>149</v>
      </c>
      <c r="B22" s="3">
        <v>4</v>
      </c>
      <c r="C22" s="20">
        <f t="shared" si="0"/>
        <v>1.5163002274450341E-3</v>
      </c>
    </row>
    <row r="23" spans="1:3">
      <c r="A23" s="3" t="s">
        <v>124</v>
      </c>
      <c r="B23" s="3">
        <v>4</v>
      </c>
      <c r="C23" s="20">
        <f t="shared" si="0"/>
        <v>1.5163002274450341E-3</v>
      </c>
    </row>
    <row r="24" spans="1:3">
      <c r="A24" s="3" t="s">
        <v>158</v>
      </c>
      <c r="B24" s="3">
        <v>4</v>
      </c>
      <c r="C24" s="20">
        <f t="shared" si="0"/>
        <v>1.5163002274450341E-3</v>
      </c>
    </row>
    <row r="25" spans="1:3">
      <c r="A25" s="3" t="s">
        <v>147</v>
      </c>
      <c r="B25" s="3">
        <v>4</v>
      </c>
      <c r="C25" s="20">
        <f t="shared" si="0"/>
        <v>1.5163002274450341E-3</v>
      </c>
    </row>
    <row r="26" spans="1:3">
      <c r="A26" s="3" t="s">
        <v>157</v>
      </c>
      <c r="B26" s="3">
        <v>4</v>
      </c>
      <c r="C26" s="20">
        <f t="shared" si="0"/>
        <v>1.5163002274450341E-3</v>
      </c>
    </row>
    <row r="27" spans="1:3">
      <c r="A27" s="3" t="s">
        <v>117</v>
      </c>
      <c r="B27" s="3">
        <v>4</v>
      </c>
      <c r="C27" s="20">
        <f t="shared" si="0"/>
        <v>1.5163002274450341E-3</v>
      </c>
    </row>
    <row r="28" spans="1:3">
      <c r="A28" s="3" t="s">
        <v>112</v>
      </c>
      <c r="B28" s="3">
        <v>3</v>
      </c>
      <c r="C28" s="20">
        <f t="shared" si="0"/>
        <v>1.1372251705837756E-3</v>
      </c>
    </row>
    <row r="29" spans="1:3">
      <c r="A29" s="3" t="s">
        <v>138</v>
      </c>
      <c r="B29" s="3">
        <v>3</v>
      </c>
      <c r="C29" s="20">
        <f t="shared" si="0"/>
        <v>1.1372251705837756E-3</v>
      </c>
    </row>
    <row r="30" spans="1:3">
      <c r="A30" s="3" t="s">
        <v>146</v>
      </c>
      <c r="B30" s="3">
        <v>3</v>
      </c>
      <c r="C30" s="20">
        <f t="shared" si="0"/>
        <v>1.1372251705837756E-3</v>
      </c>
    </row>
    <row r="31" spans="1:3">
      <c r="A31" s="3" t="s">
        <v>151</v>
      </c>
      <c r="B31" s="3">
        <v>3</v>
      </c>
      <c r="C31" s="20">
        <f t="shared" si="0"/>
        <v>1.1372251705837756E-3</v>
      </c>
    </row>
    <row r="32" spans="1:3">
      <c r="A32" s="3" t="s">
        <v>172</v>
      </c>
      <c r="B32" s="3">
        <v>3</v>
      </c>
      <c r="C32" s="20">
        <f t="shared" si="0"/>
        <v>1.1372251705837756E-3</v>
      </c>
    </row>
    <row r="33" spans="1:3">
      <c r="A33" s="3" t="s">
        <v>109</v>
      </c>
      <c r="B33" s="3">
        <v>3</v>
      </c>
      <c r="C33" s="20">
        <f t="shared" si="0"/>
        <v>1.1372251705837756E-3</v>
      </c>
    </row>
    <row r="34" spans="1:3">
      <c r="A34" s="3" t="s">
        <v>184</v>
      </c>
      <c r="B34" s="3">
        <v>2</v>
      </c>
      <c r="C34" s="20">
        <f t="shared" si="0"/>
        <v>7.5815011372251705E-4</v>
      </c>
    </row>
    <row r="35" spans="1:3">
      <c r="A35" s="3" t="s">
        <v>127</v>
      </c>
      <c r="B35" s="3">
        <v>2</v>
      </c>
      <c r="C35" s="20">
        <f t="shared" si="0"/>
        <v>7.5815011372251705E-4</v>
      </c>
    </row>
    <row r="36" spans="1:3">
      <c r="A36" s="3" t="s">
        <v>131</v>
      </c>
      <c r="B36" s="3">
        <v>2</v>
      </c>
      <c r="C36" s="20">
        <f t="shared" si="0"/>
        <v>7.5815011372251705E-4</v>
      </c>
    </row>
    <row r="37" spans="1:3">
      <c r="A37" s="3" t="s">
        <v>150</v>
      </c>
      <c r="B37" s="3">
        <v>2</v>
      </c>
      <c r="C37" s="20">
        <f t="shared" si="0"/>
        <v>7.5815011372251705E-4</v>
      </c>
    </row>
    <row r="38" spans="1:3">
      <c r="A38" s="3" t="s">
        <v>123</v>
      </c>
      <c r="B38" s="3">
        <v>2</v>
      </c>
      <c r="C38" s="20">
        <f t="shared" si="0"/>
        <v>7.5815011372251705E-4</v>
      </c>
    </row>
    <row r="39" spans="1:3">
      <c r="A39" s="3" t="s">
        <v>135</v>
      </c>
      <c r="B39" s="3">
        <v>2</v>
      </c>
      <c r="C39" s="20">
        <f t="shared" si="0"/>
        <v>7.5815011372251705E-4</v>
      </c>
    </row>
    <row r="40" spans="1:3">
      <c r="A40" s="3" t="s">
        <v>121</v>
      </c>
      <c r="B40" s="3">
        <v>1</v>
      </c>
      <c r="C40" s="20">
        <f t="shared" si="0"/>
        <v>3.7907505686125853E-4</v>
      </c>
    </row>
    <row r="41" spans="1:3">
      <c r="A41" s="3" t="s">
        <v>144</v>
      </c>
      <c r="B41" s="3">
        <v>1</v>
      </c>
      <c r="C41" s="20">
        <f t="shared" si="0"/>
        <v>3.7907505686125853E-4</v>
      </c>
    </row>
    <row r="42" spans="1:3">
      <c r="A42" s="3" t="s">
        <v>142</v>
      </c>
      <c r="B42" s="3">
        <v>1</v>
      </c>
      <c r="C42" s="20">
        <f t="shared" si="0"/>
        <v>3.7907505686125853E-4</v>
      </c>
    </row>
    <row r="43" spans="1:3">
      <c r="A43" s="3" t="s">
        <v>165</v>
      </c>
      <c r="B43" s="3">
        <v>1</v>
      </c>
      <c r="C43" s="20">
        <f t="shared" si="0"/>
        <v>3.7907505686125853E-4</v>
      </c>
    </row>
    <row r="44" spans="1:3">
      <c r="A44" s="3" t="s">
        <v>332</v>
      </c>
      <c r="B44" s="3">
        <v>1</v>
      </c>
      <c r="C44" s="20">
        <f t="shared" si="0"/>
        <v>3.7907505686125853E-4</v>
      </c>
    </row>
    <row r="45" spans="1:3">
      <c r="A45" s="3" t="s">
        <v>119</v>
      </c>
      <c r="B45" s="3">
        <v>1</v>
      </c>
      <c r="C45" s="20">
        <f t="shared" si="0"/>
        <v>3.7907505686125853E-4</v>
      </c>
    </row>
    <row r="46" spans="1:3">
      <c r="A46" s="3" t="s">
        <v>133</v>
      </c>
      <c r="B46" s="3">
        <v>1</v>
      </c>
      <c r="C46" s="20">
        <f t="shared" si="0"/>
        <v>3.7907505686125853E-4</v>
      </c>
    </row>
    <row r="47" spans="1:3">
      <c r="A47" s="3" t="s">
        <v>162</v>
      </c>
      <c r="B47" s="3">
        <v>1</v>
      </c>
      <c r="C47" s="20">
        <f t="shared" si="0"/>
        <v>3.7907505686125853E-4</v>
      </c>
    </row>
    <row r="48" spans="1:3">
      <c r="A48" s="3" t="s">
        <v>140</v>
      </c>
      <c r="B48" s="3">
        <v>1</v>
      </c>
      <c r="C48" s="20">
        <f t="shared" si="0"/>
        <v>3.7907505686125853E-4</v>
      </c>
    </row>
    <row r="49" spans="1:3">
      <c r="A49" s="3" t="s">
        <v>143</v>
      </c>
      <c r="B49" s="3">
        <v>1</v>
      </c>
      <c r="C49" s="20">
        <f t="shared" si="0"/>
        <v>3.7907505686125853E-4</v>
      </c>
    </row>
    <row r="50" spans="1:3">
      <c r="A50" s="3" t="s">
        <v>116</v>
      </c>
      <c r="B50" s="3">
        <v>1</v>
      </c>
      <c r="C50" s="20">
        <f t="shared" si="0"/>
        <v>3.7907505686125853E-4</v>
      </c>
    </row>
    <row r="51" spans="1:3">
      <c r="A51" s="3" t="s">
        <v>173</v>
      </c>
      <c r="B51" s="3">
        <v>1</v>
      </c>
      <c r="C51" s="20">
        <f t="shared" si="0"/>
        <v>3.7907505686125853E-4</v>
      </c>
    </row>
    <row r="52" spans="1:3">
      <c r="A52" s="3" t="s">
        <v>171</v>
      </c>
      <c r="B52" s="3">
        <v>1</v>
      </c>
      <c r="C52" s="20">
        <f t="shared" si="0"/>
        <v>3.7907505686125853E-4</v>
      </c>
    </row>
    <row r="53" spans="1:3">
      <c r="A53" s="3" t="s">
        <v>163</v>
      </c>
      <c r="B53" s="3">
        <v>1</v>
      </c>
      <c r="C53" s="20">
        <f t="shared" si="0"/>
        <v>3.7907505686125853E-4</v>
      </c>
    </row>
    <row r="54" spans="1:3">
      <c r="A54" s="3" t="s">
        <v>178</v>
      </c>
      <c r="B54" s="3">
        <v>1</v>
      </c>
      <c r="C54" s="20">
        <f t="shared" si="0"/>
        <v>3.7907505686125853E-4</v>
      </c>
    </row>
    <row r="55" spans="1:3">
      <c r="A55" s="3" t="s">
        <v>145</v>
      </c>
      <c r="B55" s="3">
        <v>1</v>
      </c>
      <c r="C55" s="20">
        <f t="shared" si="0"/>
        <v>3.7907505686125853E-4</v>
      </c>
    </row>
    <row r="56" spans="1:3">
      <c r="A56" s="3" t="s">
        <v>118</v>
      </c>
      <c r="B56" s="3">
        <v>1</v>
      </c>
      <c r="C56" s="20">
        <f t="shared" si="0"/>
        <v>3.7907505686125853E-4</v>
      </c>
    </row>
    <row r="57" spans="1:3">
      <c r="A57" s="3" t="s">
        <v>183</v>
      </c>
      <c r="B57" s="3">
        <v>1</v>
      </c>
      <c r="C57" s="20">
        <f t="shared" si="0"/>
        <v>3.7907505686125853E-4</v>
      </c>
    </row>
    <row r="58" spans="1:3">
      <c r="A58" s="3" t="s">
        <v>333</v>
      </c>
      <c r="B58" s="3">
        <v>1</v>
      </c>
      <c r="C58" s="20">
        <f t="shared" si="0"/>
        <v>3.7907505686125853E-4</v>
      </c>
    </row>
    <row r="59" spans="1:3">
      <c r="A59" s="3" t="s">
        <v>182</v>
      </c>
      <c r="B59" s="3">
        <v>1</v>
      </c>
      <c r="C59" s="20">
        <f t="shared" si="0"/>
        <v>3.7907505686125853E-4</v>
      </c>
    </row>
    <row r="60" spans="1:3">
      <c r="A60" s="23" t="s">
        <v>336</v>
      </c>
      <c r="B60" s="19">
        <f>SUM(B3:B59)</f>
        <v>2638</v>
      </c>
      <c r="C60" s="20">
        <f t="shared" si="0"/>
        <v>1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>
      <selection activeCell="C90" sqref="C90"/>
    </sheetView>
  </sheetViews>
  <sheetFormatPr defaultRowHeight="14.25"/>
  <cols>
    <col min="1" max="1" width="40.5" style="66" bestFit="1" customWidth="1"/>
    <col min="2" max="2" width="6" style="66" bestFit="1" customWidth="1"/>
    <col min="3" max="3" width="8.5" style="67" bestFit="1" customWidth="1"/>
    <col min="6" max="6" width="9" customWidth="1"/>
  </cols>
  <sheetData>
    <row r="1" spans="1:3">
      <c r="A1" s="24" t="s">
        <v>277</v>
      </c>
      <c r="B1" s="24" t="s">
        <v>278</v>
      </c>
      <c r="C1" s="25" t="s">
        <v>280</v>
      </c>
    </row>
    <row r="2" spans="1:3">
      <c r="A2" s="19" t="s">
        <v>108</v>
      </c>
      <c r="B2" s="19">
        <v>812</v>
      </c>
      <c r="C2" s="20">
        <f>B2/$B$88</f>
        <v>0.16608713438330946</v>
      </c>
    </row>
    <row r="3" spans="1:3">
      <c r="A3" s="19" t="s">
        <v>105</v>
      </c>
      <c r="B3" s="19">
        <v>422</v>
      </c>
      <c r="C3" s="20">
        <f t="shared" ref="C3:C66" si="0">B3/$B$88</f>
        <v>8.6316220085907142E-2</v>
      </c>
    </row>
    <row r="4" spans="1:3">
      <c r="A4" s="19" t="s">
        <v>107</v>
      </c>
      <c r="B4" s="19">
        <v>417</v>
      </c>
      <c r="C4" s="20">
        <f t="shared" si="0"/>
        <v>8.5293516056453259E-2</v>
      </c>
    </row>
    <row r="5" spans="1:3">
      <c r="A5" s="19" t="s">
        <v>134</v>
      </c>
      <c r="B5" s="19">
        <v>346</v>
      </c>
      <c r="C5" s="20">
        <f t="shared" si="0"/>
        <v>7.0771118838208219E-2</v>
      </c>
    </row>
    <row r="6" spans="1:3">
      <c r="A6" s="19" t="s">
        <v>106</v>
      </c>
      <c r="B6" s="19">
        <v>260</v>
      </c>
      <c r="C6" s="20">
        <f t="shared" si="0"/>
        <v>5.3180609531601551E-2</v>
      </c>
    </row>
    <row r="7" spans="1:3">
      <c r="A7" s="19" t="s">
        <v>114</v>
      </c>
      <c r="B7" s="19">
        <v>216</v>
      </c>
      <c r="C7" s="20">
        <f t="shared" si="0"/>
        <v>4.4180814072407447E-2</v>
      </c>
    </row>
    <row r="8" spans="1:3">
      <c r="A8" s="19" t="s">
        <v>125</v>
      </c>
      <c r="B8" s="19">
        <v>209</v>
      </c>
      <c r="C8" s="20">
        <f t="shared" si="0"/>
        <v>4.2749028431172016E-2</v>
      </c>
    </row>
    <row r="9" spans="1:3">
      <c r="A9" s="19" t="s">
        <v>132</v>
      </c>
      <c r="B9" s="19">
        <v>196</v>
      </c>
      <c r="C9" s="20">
        <f t="shared" si="0"/>
        <v>4.0089997954591942E-2</v>
      </c>
    </row>
    <row r="10" spans="1:3">
      <c r="A10" s="19" t="s">
        <v>120</v>
      </c>
      <c r="B10" s="19">
        <v>160</v>
      </c>
      <c r="C10" s="20">
        <f t="shared" si="0"/>
        <v>3.2726528942524036E-2</v>
      </c>
    </row>
    <row r="11" spans="1:3">
      <c r="A11" s="19" t="s">
        <v>121</v>
      </c>
      <c r="B11" s="19">
        <v>137</v>
      </c>
      <c r="C11" s="20">
        <f t="shared" si="0"/>
        <v>2.8022090407036203E-2</v>
      </c>
    </row>
    <row r="12" spans="1:3">
      <c r="A12" s="19" t="s">
        <v>147</v>
      </c>
      <c r="B12" s="19">
        <v>104</v>
      </c>
      <c r="C12" s="20">
        <f t="shared" si="0"/>
        <v>2.1272243812640621E-2</v>
      </c>
    </row>
    <row r="13" spans="1:3">
      <c r="A13" s="19" t="s">
        <v>112</v>
      </c>
      <c r="B13" s="19">
        <v>95</v>
      </c>
      <c r="C13" s="20">
        <f t="shared" si="0"/>
        <v>1.9431376559623646E-2</v>
      </c>
    </row>
    <row r="14" spans="1:3">
      <c r="A14" s="19" t="s">
        <v>149</v>
      </c>
      <c r="B14" s="19">
        <v>81</v>
      </c>
      <c r="C14" s="20">
        <f t="shared" si="0"/>
        <v>1.6567805277152792E-2</v>
      </c>
    </row>
    <row r="15" spans="1:3">
      <c r="A15" s="19" t="s">
        <v>148</v>
      </c>
      <c r="B15" s="19">
        <v>77</v>
      </c>
      <c r="C15" s="20">
        <f t="shared" si="0"/>
        <v>1.5749642053589689E-2</v>
      </c>
    </row>
    <row r="16" spans="1:3">
      <c r="A16" s="19" t="s">
        <v>128</v>
      </c>
      <c r="B16" s="19">
        <v>62</v>
      </c>
      <c r="C16" s="20">
        <f t="shared" si="0"/>
        <v>1.2681529965228063E-2</v>
      </c>
    </row>
    <row r="17" spans="1:3">
      <c r="A17" s="19" t="s">
        <v>166</v>
      </c>
      <c r="B17" s="19">
        <v>58</v>
      </c>
      <c r="C17" s="20">
        <f t="shared" si="0"/>
        <v>1.1863366741664962E-2</v>
      </c>
    </row>
    <row r="18" spans="1:3">
      <c r="A18" s="19" t="s">
        <v>104</v>
      </c>
      <c r="B18" s="19">
        <v>58</v>
      </c>
      <c r="C18" s="20">
        <f t="shared" si="0"/>
        <v>1.1863366741664962E-2</v>
      </c>
    </row>
    <row r="19" spans="1:3">
      <c r="A19" s="19" t="s">
        <v>116</v>
      </c>
      <c r="B19" s="19">
        <v>56</v>
      </c>
      <c r="C19" s="20">
        <f t="shared" si="0"/>
        <v>1.1454285129883411E-2</v>
      </c>
    </row>
    <row r="20" spans="1:3">
      <c r="A20" s="19" t="s">
        <v>122</v>
      </c>
      <c r="B20" s="19">
        <v>54</v>
      </c>
      <c r="C20" s="20">
        <f t="shared" si="0"/>
        <v>1.1045203518101862E-2</v>
      </c>
    </row>
    <row r="21" spans="1:3">
      <c r="A21" s="19" t="s">
        <v>155</v>
      </c>
      <c r="B21" s="19">
        <v>53</v>
      </c>
      <c r="C21" s="20">
        <f t="shared" si="0"/>
        <v>1.0840662712211086E-2</v>
      </c>
    </row>
    <row r="22" spans="1:3">
      <c r="A22" s="19" t="s">
        <v>165</v>
      </c>
      <c r="B22" s="19">
        <v>53</v>
      </c>
      <c r="C22" s="20">
        <f t="shared" si="0"/>
        <v>1.0840662712211086E-2</v>
      </c>
    </row>
    <row r="23" spans="1:3">
      <c r="A23" s="19" t="s">
        <v>11</v>
      </c>
      <c r="B23" s="19">
        <v>52</v>
      </c>
      <c r="C23" s="20">
        <f t="shared" si="0"/>
        <v>1.0636121906320311E-2</v>
      </c>
    </row>
    <row r="24" spans="1:3">
      <c r="A24" s="19" t="s">
        <v>115</v>
      </c>
      <c r="B24" s="19">
        <v>49</v>
      </c>
      <c r="C24" s="20">
        <f t="shared" si="0"/>
        <v>1.0022499488647986E-2</v>
      </c>
    </row>
    <row r="25" spans="1:3">
      <c r="A25" s="19" t="s">
        <v>109</v>
      </c>
      <c r="B25" s="19">
        <v>41</v>
      </c>
      <c r="C25" s="20">
        <f t="shared" si="0"/>
        <v>8.3861730415217828E-3</v>
      </c>
    </row>
    <row r="26" spans="1:3">
      <c r="A26" s="19" t="s">
        <v>124</v>
      </c>
      <c r="B26" s="19">
        <v>39</v>
      </c>
      <c r="C26" s="20">
        <f t="shared" si="0"/>
        <v>7.9770914297402334E-3</v>
      </c>
    </row>
    <row r="27" spans="1:3">
      <c r="A27" s="19" t="s">
        <v>133</v>
      </c>
      <c r="B27" s="19">
        <v>37</v>
      </c>
      <c r="C27" s="20">
        <f t="shared" si="0"/>
        <v>7.5680098179586831E-3</v>
      </c>
    </row>
    <row r="28" spans="1:3">
      <c r="A28" s="19" t="s">
        <v>142</v>
      </c>
      <c r="B28" s="19">
        <v>36</v>
      </c>
      <c r="C28" s="20">
        <f t="shared" si="0"/>
        <v>7.3634690120679075E-3</v>
      </c>
    </row>
    <row r="29" spans="1:3">
      <c r="A29" s="19" t="s">
        <v>153</v>
      </c>
      <c r="B29" s="19">
        <v>36</v>
      </c>
      <c r="C29" s="20">
        <f t="shared" si="0"/>
        <v>7.3634690120679075E-3</v>
      </c>
    </row>
    <row r="30" spans="1:3">
      <c r="A30" s="19" t="s">
        <v>113</v>
      </c>
      <c r="B30" s="19">
        <v>34</v>
      </c>
      <c r="C30" s="20">
        <f t="shared" si="0"/>
        <v>6.9543874002863573E-3</v>
      </c>
    </row>
    <row r="31" spans="1:3">
      <c r="A31" s="19" t="s">
        <v>170</v>
      </c>
      <c r="B31" s="19">
        <v>33</v>
      </c>
      <c r="C31" s="20">
        <f t="shared" si="0"/>
        <v>6.7498465943955817E-3</v>
      </c>
    </row>
    <row r="32" spans="1:3">
      <c r="A32" s="19" t="s">
        <v>138</v>
      </c>
      <c r="B32" s="19">
        <v>33</v>
      </c>
      <c r="C32" s="20">
        <f t="shared" si="0"/>
        <v>6.7498465943955817E-3</v>
      </c>
    </row>
    <row r="33" spans="1:3">
      <c r="A33" s="19" t="s">
        <v>160</v>
      </c>
      <c r="B33" s="19">
        <v>32</v>
      </c>
      <c r="C33" s="20">
        <f t="shared" si="0"/>
        <v>6.545305788504807E-3</v>
      </c>
    </row>
    <row r="34" spans="1:3">
      <c r="A34" s="19" t="s">
        <v>156</v>
      </c>
      <c r="B34" s="19">
        <v>31</v>
      </c>
      <c r="C34" s="20">
        <f t="shared" si="0"/>
        <v>6.3407649826140314E-3</v>
      </c>
    </row>
    <row r="35" spans="1:3">
      <c r="A35" s="19" t="s">
        <v>152</v>
      </c>
      <c r="B35" s="19">
        <v>26</v>
      </c>
      <c r="C35" s="20">
        <f t="shared" si="0"/>
        <v>5.3180609531601553E-3</v>
      </c>
    </row>
    <row r="36" spans="1:3">
      <c r="A36" s="19" t="s">
        <v>158</v>
      </c>
      <c r="B36" s="19">
        <v>25</v>
      </c>
      <c r="C36" s="20">
        <f t="shared" si="0"/>
        <v>5.1135201472693806E-3</v>
      </c>
    </row>
    <row r="37" spans="1:3">
      <c r="A37" s="19" t="s">
        <v>119</v>
      </c>
      <c r="B37" s="19">
        <v>25</v>
      </c>
      <c r="C37" s="20">
        <f t="shared" si="0"/>
        <v>5.1135201472693806E-3</v>
      </c>
    </row>
    <row r="38" spans="1:3">
      <c r="A38" s="19" t="s">
        <v>129</v>
      </c>
      <c r="B38" s="19">
        <v>21</v>
      </c>
      <c r="C38" s="20">
        <f t="shared" si="0"/>
        <v>4.2953569237062792E-3</v>
      </c>
    </row>
    <row r="39" spans="1:3">
      <c r="A39" s="19" t="s">
        <v>140</v>
      </c>
      <c r="B39" s="19">
        <v>20</v>
      </c>
      <c r="C39" s="20">
        <f t="shared" si="0"/>
        <v>4.0908161178155045E-3</v>
      </c>
    </row>
    <row r="40" spans="1:3">
      <c r="A40" s="19" t="s">
        <v>151</v>
      </c>
      <c r="B40" s="19">
        <v>19</v>
      </c>
      <c r="C40" s="20">
        <f t="shared" si="0"/>
        <v>3.8862753119247289E-3</v>
      </c>
    </row>
    <row r="41" spans="1:3">
      <c r="A41" s="19" t="s">
        <v>131</v>
      </c>
      <c r="B41" s="19">
        <v>19</v>
      </c>
      <c r="C41" s="20">
        <f t="shared" si="0"/>
        <v>3.8862753119247289E-3</v>
      </c>
    </row>
    <row r="42" spans="1:3">
      <c r="A42" s="19" t="s">
        <v>145</v>
      </c>
      <c r="B42" s="19">
        <v>18</v>
      </c>
      <c r="C42" s="20">
        <f t="shared" si="0"/>
        <v>3.6817345060339538E-3</v>
      </c>
    </row>
    <row r="43" spans="1:3">
      <c r="A43" s="19" t="s">
        <v>136</v>
      </c>
      <c r="B43" s="19">
        <v>17</v>
      </c>
      <c r="C43" s="20">
        <f t="shared" si="0"/>
        <v>3.4771937001431786E-3</v>
      </c>
    </row>
    <row r="44" spans="1:3">
      <c r="A44" s="19" t="s">
        <v>157</v>
      </c>
      <c r="B44" s="19">
        <v>16</v>
      </c>
      <c r="C44" s="20">
        <f t="shared" si="0"/>
        <v>3.2726528942524035E-3</v>
      </c>
    </row>
    <row r="45" spans="1:3">
      <c r="A45" s="19" t="s">
        <v>127</v>
      </c>
      <c r="B45" s="19">
        <v>16</v>
      </c>
      <c r="C45" s="20">
        <f t="shared" si="0"/>
        <v>3.2726528942524035E-3</v>
      </c>
    </row>
    <row r="46" spans="1:3">
      <c r="A46" s="19" t="s">
        <v>130</v>
      </c>
      <c r="B46" s="19">
        <v>16</v>
      </c>
      <c r="C46" s="20">
        <f t="shared" si="0"/>
        <v>3.2726528942524035E-3</v>
      </c>
    </row>
    <row r="47" spans="1:3">
      <c r="A47" s="19" t="s">
        <v>137</v>
      </c>
      <c r="B47" s="19">
        <v>16</v>
      </c>
      <c r="C47" s="20">
        <f t="shared" si="0"/>
        <v>3.2726528942524035E-3</v>
      </c>
    </row>
    <row r="48" spans="1:3">
      <c r="A48" s="19" t="s">
        <v>167</v>
      </c>
      <c r="B48" s="19">
        <v>15</v>
      </c>
      <c r="C48" s="20">
        <f t="shared" si="0"/>
        <v>3.0681120883616284E-3</v>
      </c>
    </row>
    <row r="49" spans="1:3">
      <c r="A49" s="19" t="s">
        <v>146</v>
      </c>
      <c r="B49" s="19">
        <v>15</v>
      </c>
      <c r="C49" s="20">
        <f t="shared" si="0"/>
        <v>3.0681120883616284E-3</v>
      </c>
    </row>
    <row r="50" spans="1:3">
      <c r="A50" s="19" t="s">
        <v>150</v>
      </c>
      <c r="B50" s="19">
        <v>15</v>
      </c>
      <c r="C50" s="20">
        <f t="shared" si="0"/>
        <v>3.0681120883616284E-3</v>
      </c>
    </row>
    <row r="51" spans="1:3">
      <c r="A51" s="19" t="s">
        <v>141</v>
      </c>
      <c r="B51" s="19">
        <v>14</v>
      </c>
      <c r="C51" s="20">
        <f t="shared" si="0"/>
        <v>2.8635712824708528E-3</v>
      </c>
    </row>
    <row r="52" spans="1:3">
      <c r="A52" s="19" t="s">
        <v>117</v>
      </c>
      <c r="B52" s="19">
        <v>13</v>
      </c>
      <c r="C52" s="20">
        <f t="shared" si="0"/>
        <v>2.6590304765800776E-3</v>
      </c>
    </row>
    <row r="53" spans="1:3">
      <c r="A53" s="19" t="s">
        <v>126</v>
      </c>
      <c r="B53" s="19">
        <v>13</v>
      </c>
      <c r="C53" s="20">
        <f t="shared" si="0"/>
        <v>2.6590304765800776E-3</v>
      </c>
    </row>
    <row r="54" spans="1:3">
      <c r="A54" s="19" t="s">
        <v>118</v>
      </c>
      <c r="B54" s="19">
        <v>12</v>
      </c>
      <c r="C54" s="20">
        <f t="shared" si="0"/>
        <v>2.4544896706893025E-3</v>
      </c>
    </row>
    <row r="55" spans="1:3">
      <c r="A55" s="19" t="s">
        <v>110</v>
      </c>
      <c r="B55" s="19">
        <v>12</v>
      </c>
      <c r="C55" s="20">
        <f t="shared" si="0"/>
        <v>2.4544896706893025E-3</v>
      </c>
    </row>
    <row r="56" spans="1:3">
      <c r="A56" s="19" t="s">
        <v>144</v>
      </c>
      <c r="B56" s="19">
        <v>10</v>
      </c>
      <c r="C56" s="20">
        <f t="shared" si="0"/>
        <v>2.0454080589077522E-3</v>
      </c>
    </row>
    <row r="57" spans="1:3">
      <c r="A57" s="19" t="s">
        <v>154</v>
      </c>
      <c r="B57" s="19">
        <v>10</v>
      </c>
      <c r="C57" s="20">
        <f t="shared" si="0"/>
        <v>2.0454080589077522E-3</v>
      </c>
    </row>
    <row r="58" spans="1:3">
      <c r="A58" s="19" t="s">
        <v>176</v>
      </c>
      <c r="B58" s="19">
        <v>9</v>
      </c>
      <c r="C58" s="20">
        <f t="shared" si="0"/>
        <v>1.8408672530169769E-3</v>
      </c>
    </row>
    <row r="59" spans="1:3">
      <c r="A59" s="19" t="s">
        <v>184</v>
      </c>
      <c r="B59" s="19">
        <v>8</v>
      </c>
      <c r="C59" s="20">
        <f t="shared" si="0"/>
        <v>1.6363264471262017E-3</v>
      </c>
    </row>
    <row r="60" spans="1:3">
      <c r="A60" s="19" t="s">
        <v>168</v>
      </c>
      <c r="B60" s="19">
        <v>8</v>
      </c>
      <c r="C60" s="20">
        <f t="shared" si="0"/>
        <v>1.6363264471262017E-3</v>
      </c>
    </row>
    <row r="61" spans="1:3">
      <c r="A61" s="19" t="s">
        <v>169</v>
      </c>
      <c r="B61" s="19">
        <v>8</v>
      </c>
      <c r="C61" s="20">
        <f t="shared" si="0"/>
        <v>1.6363264471262017E-3</v>
      </c>
    </row>
    <row r="62" spans="1:3">
      <c r="A62" s="19" t="s">
        <v>143</v>
      </c>
      <c r="B62" s="19">
        <v>7</v>
      </c>
      <c r="C62" s="20">
        <f t="shared" si="0"/>
        <v>1.4317856412354264E-3</v>
      </c>
    </row>
    <row r="63" spans="1:3">
      <c r="A63" s="19" t="s">
        <v>179</v>
      </c>
      <c r="B63" s="19">
        <v>7</v>
      </c>
      <c r="C63" s="20">
        <f t="shared" si="0"/>
        <v>1.4317856412354264E-3</v>
      </c>
    </row>
    <row r="64" spans="1:3">
      <c r="A64" s="19" t="s">
        <v>332</v>
      </c>
      <c r="B64" s="19">
        <v>6</v>
      </c>
      <c r="C64" s="20">
        <f t="shared" si="0"/>
        <v>1.2272448353446513E-3</v>
      </c>
    </row>
    <row r="65" spans="1:3">
      <c r="A65" s="19" t="s">
        <v>164</v>
      </c>
      <c r="B65" s="19">
        <v>6</v>
      </c>
      <c r="C65" s="20">
        <f t="shared" si="0"/>
        <v>1.2272448353446513E-3</v>
      </c>
    </row>
    <row r="66" spans="1:3">
      <c r="A66" s="19" t="s">
        <v>139</v>
      </c>
      <c r="B66" s="19">
        <v>6</v>
      </c>
      <c r="C66" s="20">
        <f t="shared" si="0"/>
        <v>1.2272448353446513E-3</v>
      </c>
    </row>
    <row r="67" spans="1:3">
      <c r="A67" s="19" t="s">
        <v>171</v>
      </c>
      <c r="B67" s="19">
        <v>5</v>
      </c>
      <c r="C67" s="20">
        <f t="shared" ref="C67:C88" si="1">B67/$B$88</f>
        <v>1.0227040294538761E-3</v>
      </c>
    </row>
    <row r="68" spans="1:3">
      <c r="A68" s="19" t="s">
        <v>182</v>
      </c>
      <c r="B68" s="19">
        <v>5</v>
      </c>
      <c r="C68" s="20">
        <f t="shared" si="1"/>
        <v>1.0227040294538761E-3</v>
      </c>
    </row>
    <row r="69" spans="1:3">
      <c r="A69" s="19" t="s">
        <v>174</v>
      </c>
      <c r="B69" s="19">
        <v>5</v>
      </c>
      <c r="C69" s="20">
        <f t="shared" si="1"/>
        <v>1.0227040294538761E-3</v>
      </c>
    </row>
    <row r="70" spans="1:3">
      <c r="A70" s="19" t="s">
        <v>161</v>
      </c>
      <c r="B70" s="19">
        <v>5</v>
      </c>
      <c r="C70" s="20">
        <f t="shared" si="1"/>
        <v>1.0227040294538761E-3</v>
      </c>
    </row>
    <row r="71" spans="1:3">
      <c r="A71" s="19" t="s">
        <v>185</v>
      </c>
      <c r="B71" s="19">
        <v>5</v>
      </c>
      <c r="C71" s="20">
        <f t="shared" si="1"/>
        <v>1.0227040294538761E-3</v>
      </c>
    </row>
    <row r="72" spans="1:3">
      <c r="A72" s="19" t="s">
        <v>172</v>
      </c>
      <c r="B72" s="19">
        <v>4</v>
      </c>
      <c r="C72" s="20">
        <f t="shared" si="1"/>
        <v>8.1816322356310087E-4</v>
      </c>
    </row>
    <row r="73" spans="1:3">
      <c r="A73" s="19" t="s">
        <v>173</v>
      </c>
      <c r="B73" s="19">
        <v>4</v>
      </c>
      <c r="C73" s="20">
        <f t="shared" si="1"/>
        <v>8.1816322356310087E-4</v>
      </c>
    </row>
    <row r="74" spans="1:3">
      <c r="A74" s="19" t="s">
        <v>111</v>
      </c>
      <c r="B74" s="19">
        <v>4</v>
      </c>
      <c r="C74" s="20">
        <f t="shared" si="1"/>
        <v>8.1816322356310087E-4</v>
      </c>
    </row>
    <row r="75" spans="1:3">
      <c r="A75" s="19" t="s">
        <v>162</v>
      </c>
      <c r="B75" s="19">
        <v>3</v>
      </c>
      <c r="C75" s="20">
        <f t="shared" si="1"/>
        <v>6.1362241767232563E-4</v>
      </c>
    </row>
    <row r="76" spans="1:3">
      <c r="A76" s="19" t="s">
        <v>163</v>
      </c>
      <c r="B76" s="19">
        <v>3</v>
      </c>
      <c r="C76" s="20">
        <f t="shared" si="1"/>
        <v>6.1362241767232563E-4</v>
      </c>
    </row>
    <row r="77" spans="1:3">
      <c r="A77" s="19" t="s">
        <v>186</v>
      </c>
      <c r="B77" s="19">
        <v>3</v>
      </c>
      <c r="C77" s="20">
        <f t="shared" si="1"/>
        <v>6.1362241767232563E-4</v>
      </c>
    </row>
    <row r="78" spans="1:3">
      <c r="A78" s="19" t="s">
        <v>123</v>
      </c>
      <c r="B78" s="19">
        <v>2</v>
      </c>
      <c r="C78" s="20">
        <f t="shared" si="1"/>
        <v>4.0908161178155044E-4</v>
      </c>
    </row>
    <row r="79" spans="1:3">
      <c r="A79" s="19" t="s">
        <v>178</v>
      </c>
      <c r="B79" s="19">
        <v>2</v>
      </c>
      <c r="C79" s="20">
        <f t="shared" si="1"/>
        <v>4.0908161178155044E-4</v>
      </c>
    </row>
    <row r="80" spans="1:3">
      <c r="A80" s="19" t="s">
        <v>180</v>
      </c>
      <c r="B80" s="19">
        <v>2</v>
      </c>
      <c r="C80" s="20">
        <f t="shared" si="1"/>
        <v>4.0908161178155044E-4</v>
      </c>
    </row>
    <row r="81" spans="1:3">
      <c r="A81" s="19" t="s">
        <v>334</v>
      </c>
      <c r="B81" s="19">
        <v>2</v>
      </c>
      <c r="C81" s="20">
        <f t="shared" si="1"/>
        <v>4.0908161178155044E-4</v>
      </c>
    </row>
    <row r="82" spans="1:3">
      <c r="A82" s="19" t="s">
        <v>159</v>
      </c>
      <c r="B82" s="19">
        <v>2</v>
      </c>
      <c r="C82" s="20">
        <f t="shared" si="1"/>
        <v>4.0908161178155044E-4</v>
      </c>
    </row>
    <row r="83" spans="1:3">
      <c r="A83" s="19" t="s">
        <v>335</v>
      </c>
      <c r="B83" s="19">
        <v>2</v>
      </c>
      <c r="C83" s="20">
        <f t="shared" si="1"/>
        <v>4.0908161178155044E-4</v>
      </c>
    </row>
    <row r="84" spans="1:3">
      <c r="A84" s="19" t="s">
        <v>333</v>
      </c>
      <c r="B84" s="19">
        <v>1</v>
      </c>
      <c r="C84" s="20">
        <f t="shared" si="1"/>
        <v>2.0454080589077522E-4</v>
      </c>
    </row>
    <row r="85" spans="1:3">
      <c r="A85" s="19" t="s">
        <v>175</v>
      </c>
      <c r="B85" s="19">
        <v>1</v>
      </c>
      <c r="C85" s="20">
        <f t="shared" si="1"/>
        <v>2.0454080589077522E-4</v>
      </c>
    </row>
    <row r="86" spans="1:3">
      <c r="A86" s="19" t="s">
        <v>181</v>
      </c>
      <c r="B86" s="19">
        <v>1</v>
      </c>
      <c r="C86" s="20">
        <f t="shared" si="1"/>
        <v>2.0454080589077522E-4</v>
      </c>
    </row>
    <row r="87" spans="1:3">
      <c r="A87" s="19" t="s">
        <v>177</v>
      </c>
      <c r="B87" s="19">
        <v>1</v>
      </c>
      <c r="C87" s="20">
        <f t="shared" si="1"/>
        <v>2.0454080589077522E-4</v>
      </c>
    </row>
    <row r="88" spans="1:3">
      <c r="A88" s="27" t="s">
        <v>337</v>
      </c>
      <c r="B88" s="19">
        <f>SUM(B2:B87)</f>
        <v>4889</v>
      </c>
      <c r="C88" s="20">
        <f t="shared" si="1"/>
        <v>1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3"/>
  <sheetViews>
    <sheetView topLeftCell="A10" workbookViewId="0">
      <selection sqref="A1:C73"/>
    </sheetView>
  </sheetViews>
  <sheetFormatPr defaultRowHeight="14.25"/>
  <cols>
    <col min="1" max="1" width="51.625" style="66" bestFit="1" customWidth="1"/>
    <col min="2" max="2" width="9.5" style="66" customWidth="1"/>
    <col min="3" max="3" width="11.125" style="67" customWidth="1"/>
  </cols>
  <sheetData>
    <row r="1" spans="1:3" s="26" customFormat="1">
      <c r="A1" s="24" t="s">
        <v>279</v>
      </c>
      <c r="B1" s="24" t="s">
        <v>278</v>
      </c>
      <c r="C1" s="25" t="s">
        <v>280</v>
      </c>
    </row>
    <row r="2" spans="1:3">
      <c r="A2" s="30" t="s">
        <v>205</v>
      </c>
      <c r="B2" s="30">
        <v>1466</v>
      </c>
      <c r="C2" s="20">
        <f>B2/$B$73</f>
        <v>0.55572403335860499</v>
      </c>
    </row>
    <row r="3" spans="1:3">
      <c r="A3" s="30" t="s">
        <v>193</v>
      </c>
      <c r="B3" s="30">
        <v>352</v>
      </c>
      <c r="C3" s="20">
        <f t="shared" ref="C3:C66" si="0">B3/$B$73</f>
        <v>0.13343442001516301</v>
      </c>
    </row>
    <row r="4" spans="1:3">
      <c r="A4" s="30" t="s">
        <v>210</v>
      </c>
      <c r="B4" s="30">
        <v>296</v>
      </c>
      <c r="C4" s="20">
        <f t="shared" si="0"/>
        <v>0.11220621683093253</v>
      </c>
    </row>
    <row r="5" spans="1:3">
      <c r="A5" s="30" t="s">
        <v>190</v>
      </c>
      <c r="B5" s="30">
        <v>74</v>
      </c>
      <c r="C5" s="20">
        <f t="shared" si="0"/>
        <v>2.8051554207733132E-2</v>
      </c>
    </row>
    <row r="6" spans="1:3">
      <c r="A6" s="30" t="s">
        <v>187</v>
      </c>
      <c r="B6" s="30">
        <v>59</v>
      </c>
      <c r="C6" s="20">
        <f t="shared" si="0"/>
        <v>2.2365428354814254E-2</v>
      </c>
    </row>
    <row r="7" spans="1:3">
      <c r="A7" s="30" t="s">
        <v>194</v>
      </c>
      <c r="B7" s="30">
        <v>52</v>
      </c>
      <c r="C7" s="20">
        <f t="shared" si="0"/>
        <v>1.9711902956785442E-2</v>
      </c>
    </row>
    <row r="8" spans="1:3">
      <c r="A8" s="30" t="s">
        <v>199</v>
      </c>
      <c r="B8" s="30">
        <v>45</v>
      </c>
      <c r="C8" s="20">
        <f t="shared" si="0"/>
        <v>1.7058377558756634E-2</v>
      </c>
    </row>
    <row r="9" spans="1:3">
      <c r="A9" s="30" t="s">
        <v>206</v>
      </c>
      <c r="B9" s="30">
        <v>35</v>
      </c>
      <c r="C9" s="20">
        <f t="shared" si="0"/>
        <v>1.3267626990144048E-2</v>
      </c>
    </row>
    <row r="10" spans="1:3">
      <c r="A10" s="30" t="s">
        <v>196</v>
      </c>
      <c r="B10" s="30">
        <v>31</v>
      </c>
      <c r="C10" s="20">
        <f t="shared" si="0"/>
        <v>1.1751326762699014E-2</v>
      </c>
    </row>
    <row r="11" spans="1:3">
      <c r="A11" s="30" t="s">
        <v>189</v>
      </c>
      <c r="B11" s="30">
        <v>24</v>
      </c>
      <c r="C11" s="20">
        <f t="shared" si="0"/>
        <v>9.0978013646702046E-3</v>
      </c>
    </row>
    <row r="12" spans="1:3">
      <c r="A12" s="30" t="s">
        <v>236</v>
      </c>
      <c r="B12" s="30">
        <v>24</v>
      </c>
      <c r="C12" s="20">
        <f t="shared" si="0"/>
        <v>9.0978013646702046E-3</v>
      </c>
    </row>
    <row r="13" spans="1:3">
      <c r="A13" s="30" t="s">
        <v>198</v>
      </c>
      <c r="B13" s="30">
        <v>20</v>
      </c>
      <c r="C13" s="20">
        <f t="shared" si="0"/>
        <v>7.5815011372251705E-3</v>
      </c>
    </row>
    <row r="14" spans="1:3">
      <c r="A14" s="30" t="s">
        <v>263</v>
      </c>
      <c r="B14" s="30">
        <v>18</v>
      </c>
      <c r="C14" s="20">
        <f t="shared" si="0"/>
        <v>6.8233510235026539E-3</v>
      </c>
    </row>
    <row r="15" spans="1:3">
      <c r="A15" s="30" t="s">
        <v>203</v>
      </c>
      <c r="B15" s="30">
        <v>11</v>
      </c>
      <c r="C15" s="20">
        <f t="shared" si="0"/>
        <v>4.169825625473844E-3</v>
      </c>
    </row>
    <row r="16" spans="1:3">
      <c r="A16" s="30" t="s">
        <v>219</v>
      </c>
      <c r="B16" s="30">
        <v>9</v>
      </c>
      <c r="C16" s="20">
        <f t="shared" si="0"/>
        <v>3.4116755117513269E-3</v>
      </c>
    </row>
    <row r="17" spans="1:3">
      <c r="A17" s="30" t="s">
        <v>213</v>
      </c>
      <c r="B17" s="30">
        <v>8</v>
      </c>
      <c r="C17" s="20">
        <f t="shared" si="0"/>
        <v>3.0326004548900682E-3</v>
      </c>
    </row>
    <row r="18" spans="1:3">
      <c r="A18" s="30" t="s">
        <v>207</v>
      </c>
      <c r="B18" s="30">
        <v>8</v>
      </c>
      <c r="C18" s="20">
        <f t="shared" si="0"/>
        <v>3.0326004548900682E-3</v>
      </c>
    </row>
    <row r="19" spans="1:3">
      <c r="A19" s="30" t="s">
        <v>331</v>
      </c>
      <c r="B19" s="30">
        <v>7</v>
      </c>
      <c r="C19" s="20">
        <f t="shared" si="0"/>
        <v>2.6535253980288099E-3</v>
      </c>
    </row>
    <row r="20" spans="1:3">
      <c r="A20" s="30" t="s">
        <v>195</v>
      </c>
      <c r="B20" s="30">
        <v>7</v>
      </c>
      <c r="C20" s="20">
        <f t="shared" si="0"/>
        <v>2.6535253980288099E-3</v>
      </c>
    </row>
    <row r="21" spans="1:3">
      <c r="A21" s="30" t="s">
        <v>225</v>
      </c>
      <c r="B21" s="30">
        <v>6</v>
      </c>
      <c r="C21" s="20">
        <f t="shared" si="0"/>
        <v>2.2744503411675512E-3</v>
      </c>
    </row>
    <row r="22" spans="1:3">
      <c r="A22" s="30" t="s">
        <v>245</v>
      </c>
      <c r="B22" s="30">
        <v>4</v>
      </c>
      <c r="C22" s="20">
        <f t="shared" si="0"/>
        <v>1.5163002274450341E-3</v>
      </c>
    </row>
    <row r="23" spans="1:3">
      <c r="A23" s="30" t="s">
        <v>224</v>
      </c>
      <c r="B23" s="30">
        <v>4</v>
      </c>
      <c r="C23" s="20">
        <f t="shared" si="0"/>
        <v>1.5163002274450341E-3</v>
      </c>
    </row>
    <row r="24" spans="1:3">
      <c r="A24" s="30" t="s">
        <v>338</v>
      </c>
      <c r="B24" s="30">
        <v>4</v>
      </c>
      <c r="C24" s="20">
        <f t="shared" si="0"/>
        <v>1.5163002274450341E-3</v>
      </c>
    </row>
    <row r="25" spans="1:3">
      <c r="A25" s="30" t="s">
        <v>243</v>
      </c>
      <c r="B25" s="30">
        <v>4</v>
      </c>
      <c r="C25" s="20">
        <f t="shared" si="0"/>
        <v>1.5163002274450341E-3</v>
      </c>
    </row>
    <row r="26" spans="1:3">
      <c r="A26" s="30" t="s">
        <v>209</v>
      </c>
      <c r="B26" s="30">
        <v>3</v>
      </c>
      <c r="C26" s="20">
        <f t="shared" si="0"/>
        <v>1.1372251705837756E-3</v>
      </c>
    </row>
    <row r="27" spans="1:3">
      <c r="A27" s="30" t="s">
        <v>232</v>
      </c>
      <c r="B27" s="30">
        <v>3</v>
      </c>
      <c r="C27" s="20">
        <f t="shared" si="0"/>
        <v>1.1372251705837756E-3</v>
      </c>
    </row>
    <row r="28" spans="1:3">
      <c r="A28" s="30" t="s">
        <v>242</v>
      </c>
      <c r="B28" s="30">
        <v>3</v>
      </c>
      <c r="C28" s="20">
        <f t="shared" si="0"/>
        <v>1.1372251705837756E-3</v>
      </c>
    </row>
    <row r="29" spans="1:3">
      <c r="A29" s="30" t="s">
        <v>230</v>
      </c>
      <c r="B29" s="30">
        <v>3</v>
      </c>
      <c r="C29" s="20">
        <f t="shared" si="0"/>
        <v>1.1372251705837756E-3</v>
      </c>
    </row>
    <row r="30" spans="1:3">
      <c r="A30" s="30" t="s">
        <v>247</v>
      </c>
      <c r="B30" s="30">
        <v>3</v>
      </c>
      <c r="C30" s="20">
        <f t="shared" si="0"/>
        <v>1.1372251705837756E-3</v>
      </c>
    </row>
    <row r="31" spans="1:3">
      <c r="A31" s="30" t="s">
        <v>217</v>
      </c>
      <c r="B31" s="30">
        <v>3</v>
      </c>
      <c r="C31" s="20">
        <f t="shared" si="0"/>
        <v>1.1372251705837756E-3</v>
      </c>
    </row>
    <row r="32" spans="1:3">
      <c r="A32" s="30" t="s">
        <v>257</v>
      </c>
      <c r="B32" s="30">
        <v>3</v>
      </c>
      <c r="C32" s="20">
        <f t="shared" si="0"/>
        <v>1.1372251705837756E-3</v>
      </c>
    </row>
    <row r="33" spans="1:3">
      <c r="A33" s="30" t="s">
        <v>215</v>
      </c>
      <c r="B33" s="30">
        <v>2</v>
      </c>
      <c r="C33" s="20">
        <f t="shared" si="0"/>
        <v>7.5815011372251705E-4</v>
      </c>
    </row>
    <row r="34" spans="1:3">
      <c r="A34" s="30" t="s">
        <v>255</v>
      </c>
      <c r="B34" s="30">
        <v>2</v>
      </c>
      <c r="C34" s="20">
        <f t="shared" si="0"/>
        <v>7.5815011372251705E-4</v>
      </c>
    </row>
    <row r="35" spans="1:3">
      <c r="A35" s="30" t="s">
        <v>258</v>
      </c>
      <c r="B35" s="30">
        <v>2</v>
      </c>
      <c r="C35" s="20">
        <f t="shared" si="0"/>
        <v>7.5815011372251705E-4</v>
      </c>
    </row>
    <row r="36" spans="1:3">
      <c r="A36" s="30" t="s">
        <v>339</v>
      </c>
      <c r="B36" s="30">
        <v>2</v>
      </c>
      <c r="C36" s="20">
        <f t="shared" si="0"/>
        <v>7.5815011372251705E-4</v>
      </c>
    </row>
    <row r="37" spans="1:3">
      <c r="A37" s="30" t="s">
        <v>249</v>
      </c>
      <c r="B37" s="30">
        <v>2</v>
      </c>
      <c r="C37" s="20">
        <f t="shared" si="0"/>
        <v>7.5815011372251705E-4</v>
      </c>
    </row>
    <row r="38" spans="1:3">
      <c r="A38" s="30" t="s">
        <v>340</v>
      </c>
      <c r="B38" s="30">
        <v>2</v>
      </c>
      <c r="C38" s="20">
        <f t="shared" si="0"/>
        <v>7.5815011372251705E-4</v>
      </c>
    </row>
    <row r="39" spans="1:3">
      <c r="A39" s="30" t="s">
        <v>246</v>
      </c>
      <c r="B39" s="30">
        <v>2</v>
      </c>
      <c r="C39" s="20">
        <f t="shared" si="0"/>
        <v>7.5815011372251705E-4</v>
      </c>
    </row>
    <row r="40" spans="1:3">
      <c r="A40" s="30" t="s">
        <v>341</v>
      </c>
      <c r="B40" s="30">
        <v>2</v>
      </c>
      <c r="C40" s="20">
        <f t="shared" si="0"/>
        <v>7.5815011372251705E-4</v>
      </c>
    </row>
    <row r="41" spans="1:3">
      <c r="A41" s="30" t="s">
        <v>342</v>
      </c>
      <c r="B41" s="30">
        <v>2</v>
      </c>
      <c r="C41" s="20">
        <f t="shared" si="0"/>
        <v>7.5815011372251705E-4</v>
      </c>
    </row>
    <row r="42" spans="1:3">
      <c r="A42" s="30" t="s">
        <v>191</v>
      </c>
      <c r="B42" s="30">
        <v>1</v>
      </c>
      <c r="C42" s="20">
        <f t="shared" si="0"/>
        <v>3.7907505686125853E-4</v>
      </c>
    </row>
    <row r="43" spans="1:3">
      <c r="A43" s="30" t="s">
        <v>233</v>
      </c>
      <c r="B43" s="30">
        <v>1</v>
      </c>
      <c r="C43" s="20">
        <f t="shared" si="0"/>
        <v>3.7907505686125853E-4</v>
      </c>
    </row>
    <row r="44" spans="1:3">
      <c r="A44" s="30" t="s">
        <v>211</v>
      </c>
      <c r="B44" s="30">
        <v>1</v>
      </c>
      <c r="C44" s="20">
        <f t="shared" si="0"/>
        <v>3.7907505686125853E-4</v>
      </c>
    </row>
    <row r="45" spans="1:3">
      <c r="A45" s="30" t="s">
        <v>265</v>
      </c>
      <c r="B45" s="30">
        <v>1</v>
      </c>
      <c r="C45" s="20">
        <f t="shared" si="0"/>
        <v>3.7907505686125853E-4</v>
      </c>
    </row>
    <row r="46" spans="1:3">
      <c r="A46" s="30" t="s">
        <v>197</v>
      </c>
      <c r="B46" s="30">
        <v>1</v>
      </c>
      <c r="C46" s="20">
        <f t="shared" si="0"/>
        <v>3.7907505686125853E-4</v>
      </c>
    </row>
    <row r="47" spans="1:3">
      <c r="A47" s="30" t="s">
        <v>343</v>
      </c>
      <c r="B47" s="30">
        <v>1</v>
      </c>
      <c r="C47" s="20">
        <f t="shared" si="0"/>
        <v>3.7907505686125853E-4</v>
      </c>
    </row>
    <row r="48" spans="1:3">
      <c r="A48" s="30" t="s">
        <v>221</v>
      </c>
      <c r="B48" s="30">
        <v>1</v>
      </c>
      <c r="C48" s="20">
        <f t="shared" si="0"/>
        <v>3.7907505686125853E-4</v>
      </c>
    </row>
    <row r="49" spans="1:3">
      <c r="A49" s="30" t="s">
        <v>344</v>
      </c>
      <c r="B49" s="30">
        <v>1</v>
      </c>
      <c r="C49" s="20">
        <f t="shared" si="0"/>
        <v>3.7907505686125853E-4</v>
      </c>
    </row>
    <row r="50" spans="1:3">
      <c r="A50" s="30" t="s">
        <v>228</v>
      </c>
      <c r="B50" s="30">
        <v>1</v>
      </c>
      <c r="C50" s="20">
        <f t="shared" si="0"/>
        <v>3.7907505686125853E-4</v>
      </c>
    </row>
    <row r="51" spans="1:3">
      <c r="A51" s="30" t="s">
        <v>226</v>
      </c>
      <c r="B51" s="30">
        <v>1</v>
      </c>
      <c r="C51" s="20">
        <f t="shared" si="0"/>
        <v>3.7907505686125853E-4</v>
      </c>
    </row>
    <row r="52" spans="1:3">
      <c r="A52" s="30" t="s">
        <v>345</v>
      </c>
      <c r="B52" s="30">
        <v>1</v>
      </c>
      <c r="C52" s="20">
        <f t="shared" si="0"/>
        <v>3.7907505686125853E-4</v>
      </c>
    </row>
    <row r="53" spans="1:3">
      <c r="A53" s="30" t="s">
        <v>253</v>
      </c>
      <c r="B53" s="30">
        <v>1</v>
      </c>
      <c r="C53" s="20">
        <f t="shared" si="0"/>
        <v>3.7907505686125853E-4</v>
      </c>
    </row>
    <row r="54" spans="1:3">
      <c r="A54" s="30" t="s">
        <v>346</v>
      </c>
      <c r="B54" s="30">
        <v>1</v>
      </c>
      <c r="C54" s="20">
        <f t="shared" si="0"/>
        <v>3.7907505686125853E-4</v>
      </c>
    </row>
    <row r="55" spans="1:3">
      <c r="A55" s="30" t="s">
        <v>347</v>
      </c>
      <c r="B55" s="30">
        <v>1</v>
      </c>
      <c r="C55" s="20">
        <f t="shared" si="0"/>
        <v>3.7907505686125853E-4</v>
      </c>
    </row>
    <row r="56" spans="1:3">
      <c r="A56" s="30" t="s">
        <v>348</v>
      </c>
      <c r="B56" s="30">
        <v>1</v>
      </c>
      <c r="C56" s="20">
        <f t="shared" si="0"/>
        <v>3.7907505686125853E-4</v>
      </c>
    </row>
    <row r="57" spans="1:3">
      <c r="A57" s="30" t="s">
        <v>238</v>
      </c>
      <c r="B57" s="30">
        <v>1</v>
      </c>
      <c r="C57" s="20">
        <f t="shared" si="0"/>
        <v>3.7907505686125853E-4</v>
      </c>
    </row>
    <row r="58" spans="1:3">
      <c r="A58" s="30" t="s">
        <v>218</v>
      </c>
      <c r="B58" s="30">
        <v>1</v>
      </c>
      <c r="C58" s="20">
        <f t="shared" si="0"/>
        <v>3.7907505686125853E-4</v>
      </c>
    </row>
    <row r="59" spans="1:3">
      <c r="A59" s="30" t="s">
        <v>349</v>
      </c>
      <c r="B59" s="30">
        <v>1</v>
      </c>
      <c r="C59" s="20">
        <f t="shared" si="0"/>
        <v>3.7907505686125853E-4</v>
      </c>
    </row>
    <row r="60" spans="1:3">
      <c r="A60" s="30" t="s">
        <v>212</v>
      </c>
      <c r="B60" s="30">
        <v>1</v>
      </c>
      <c r="C60" s="20">
        <f t="shared" si="0"/>
        <v>3.7907505686125853E-4</v>
      </c>
    </row>
    <row r="61" spans="1:3">
      <c r="A61" s="30" t="s">
        <v>240</v>
      </c>
      <c r="B61" s="30">
        <v>1</v>
      </c>
      <c r="C61" s="20">
        <f t="shared" si="0"/>
        <v>3.7907505686125853E-4</v>
      </c>
    </row>
    <row r="62" spans="1:3">
      <c r="A62" s="30" t="s">
        <v>350</v>
      </c>
      <c r="B62" s="30">
        <v>1</v>
      </c>
      <c r="C62" s="20">
        <f t="shared" si="0"/>
        <v>3.7907505686125853E-4</v>
      </c>
    </row>
    <row r="63" spans="1:3">
      <c r="A63" s="30" t="s">
        <v>208</v>
      </c>
      <c r="B63" s="30">
        <v>1</v>
      </c>
      <c r="C63" s="20">
        <f t="shared" si="0"/>
        <v>3.7907505686125853E-4</v>
      </c>
    </row>
    <row r="64" spans="1:3">
      <c r="A64" s="30" t="s">
        <v>220</v>
      </c>
      <c r="B64" s="30">
        <v>1</v>
      </c>
      <c r="C64" s="20">
        <f t="shared" si="0"/>
        <v>3.7907505686125853E-4</v>
      </c>
    </row>
    <row r="65" spans="1:3">
      <c r="A65" s="30" t="s">
        <v>260</v>
      </c>
      <c r="B65" s="30">
        <v>1</v>
      </c>
      <c r="C65" s="20">
        <f t="shared" si="0"/>
        <v>3.7907505686125853E-4</v>
      </c>
    </row>
    <row r="66" spans="1:3">
      <c r="A66" s="30" t="s">
        <v>351</v>
      </c>
      <c r="B66" s="30">
        <v>1</v>
      </c>
      <c r="C66" s="20">
        <f t="shared" si="0"/>
        <v>3.7907505686125853E-4</v>
      </c>
    </row>
    <row r="67" spans="1:3">
      <c r="A67" s="30" t="s">
        <v>223</v>
      </c>
      <c r="B67" s="30">
        <v>1</v>
      </c>
      <c r="C67" s="20">
        <f t="shared" ref="C67:C73" si="1">B67/$B$73</f>
        <v>3.7907505686125853E-4</v>
      </c>
    </row>
    <row r="68" spans="1:3">
      <c r="A68" s="30" t="s">
        <v>352</v>
      </c>
      <c r="B68" s="30">
        <v>1</v>
      </c>
      <c r="C68" s="20">
        <f t="shared" si="1"/>
        <v>3.7907505686125853E-4</v>
      </c>
    </row>
    <row r="69" spans="1:3">
      <c r="A69" s="30" t="s">
        <v>256</v>
      </c>
      <c r="B69" s="30">
        <v>1</v>
      </c>
      <c r="C69" s="20">
        <f t="shared" si="1"/>
        <v>3.7907505686125853E-4</v>
      </c>
    </row>
    <row r="70" spans="1:3">
      <c r="A70" s="30" t="s">
        <v>353</v>
      </c>
      <c r="B70" s="30">
        <v>1</v>
      </c>
      <c r="C70" s="20">
        <f t="shared" si="1"/>
        <v>3.7907505686125853E-4</v>
      </c>
    </row>
    <row r="71" spans="1:3">
      <c r="A71" s="30" t="s">
        <v>273</v>
      </c>
      <c r="B71" s="30">
        <v>1</v>
      </c>
      <c r="C71" s="20">
        <f t="shared" si="1"/>
        <v>3.7907505686125853E-4</v>
      </c>
    </row>
    <row r="72" spans="1:3">
      <c r="A72" s="30" t="s">
        <v>274</v>
      </c>
      <c r="B72" s="30">
        <v>1</v>
      </c>
      <c r="C72" s="20">
        <f t="shared" si="1"/>
        <v>3.7907505686125853E-4</v>
      </c>
    </row>
    <row r="73" spans="1:3">
      <c r="A73" s="23" t="s">
        <v>101</v>
      </c>
      <c r="B73" s="19">
        <f>SUM(B2:B72)</f>
        <v>2638</v>
      </c>
      <c r="C73" s="20">
        <f t="shared" si="1"/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8"/>
  <sheetViews>
    <sheetView workbookViewId="0">
      <selection activeCell="A135" sqref="A135"/>
    </sheetView>
  </sheetViews>
  <sheetFormatPr defaultRowHeight="14.25"/>
  <cols>
    <col min="1" max="1" width="51.625" style="66" bestFit="1" customWidth="1"/>
    <col min="2" max="2" width="7.875" style="66" customWidth="1"/>
    <col min="3" max="3" width="8.5" style="67" bestFit="1" customWidth="1"/>
  </cols>
  <sheetData>
    <row r="1" spans="1:3">
      <c r="A1" s="24" t="s">
        <v>279</v>
      </c>
      <c r="B1" s="24" t="s">
        <v>278</v>
      </c>
      <c r="C1" s="25" t="s">
        <v>280</v>
      </c>
    </row>
    <row r="2" spans="1:3">
      <c r="A2" s="19" t="s">
        <v>189</v>
      </c>
      <c r="B2" s="19">
        <v>647</v>
      </c>
      <c r="C2" s="20">
        <f>B2/$B$128</f>
        <v>0.13233790141133156</v>
      </c>
    </row>
    <row r="3" spans="1:3">
      <c r="A3" s="19" t="s">
        <v>196</v>
      </c>
      <c r="B3" s="19">
        <v>590</v>
      </c>
      <c r="C3" s="20">
        <f t="shared" ref="C3:C66" si="0">B3/$B$128</f>
        <v>0.12067907547555737</v>
      </c>
    </row>
    <row r="4" spans="1:3">
      <c r="A4" s="19" t="s">
        <v>193</v>
      </c>
      <c r="B4" s="19">
        <v>489</v>
      </c>
      <c r="C4" s="20">
        <f t="shared" si="0"/>
        <v>0.10002045408058907</v>
      </c>
    </row>
    <row r="5" spans="1:3">
      <c r="A5" s="19" t="s">
        <v>194</v>
      </c>
      <c r="B5" s="19">
        <v>407</v>
      </c>
      <c r="C5" s="20">
        <f t="shared" si="0"/>
        <v>8.3248107997545506E-2</v>
      </c>
    </row>
    <row r="6" spans="1:3">
      <c r="A6" s="19" t="s">
        <v>236</v>
      </c>
      <c r="B6" s="19">
        <v>317</v>
      </c>
      <c r="C6" s="20">
        <f t="shared" si="0"/>
        <v>6.4839435467375736E-2</v>
      </c>
    </row>
    <row r="7" spans="1:3">
      <c r="A7" s="19" t="s">
        <v>219</v>
      </c>
      <c r="B7" s="19">
        <v>267</v>
      </c>
      <c r="C7" s="20">
        <f t="shared" si="0"/>
        <v>5.4612395172836982E-2</v>
      </c>
    </row>
    <row r="8" spans="1:3">
      <c r="A8" s="19" t="s">
        <v>187</v>
      </c>
      <c r="B8" s="19">
        <v>253</v>
      </c>
      <c r="C8" s="20">
        <f t="shared" si="0"/>
        <v>5.1748823890366127E-2</v>
      </c>
    </row>
    <row r="9" spans="1:3">
      <c r="A9" s="19" t="s">
        <v>199</v>
      </c>
      <c r="B9" s="19">
        <v>236</v>
      </c>
      <c r="C9" s="20">
        <f t="shared" si="0"/>
        <v>4.8271630190222951E-2</v>
      </c>
    </row>
    <row r="10" spans="1:3">
      <c r="A10" s="19" t="s">
        <v>203</v>
      </c>
      <c r="B10" s="19">
        <v>159</v>
      </c>
      <c r="C10" s="20">
        <f t="shared" si="0"/>
        <v>3.2521988136633255E-2</v>
      </c>
    </row>
    <row r="11" spans="1:3">
      <c r="A11" s="19" t="s">
        <v>207</v>
      </c>
      <c r="B11" s="19">
        <v>150</v>
      </c>
      <c r="C11" s="20">
        <f t="shared" si="0"/>
        <v>3.068112088361628E-2</v>
      </c>
    </row>
    <row r="12" spans="1:3">
      <c r="A12" s="19" t="s">
        <v>195</v>
      </c>
      <c r="B12" s="19">
        <v>140</v>
      </c>
      <c r="C12" s="20">
        <f t="shared" si="0"/>
        <v>2.8635712824708528E-2</v>
      </c>
    </row>
    <row r="13" spans="1:3">
      <c r="A13" s="19" t="s">
        <v>205</v>
      </c>
      <c r="B13" s="19">
        <v>115</v>
      </c>
      <c r="C13" s="20">
        <f t="shared" si="0"/>
        <v>2.3522192677439151E-2</v>
      </c>
    </row>
    <row r="14" spans="1:3">
      <c r="A14" s="19" t="s">
        <v>217</v>
      </c>
      <c r="B14" s="19">
        <v>98</v>
      </c>
      <c r="C14" s="20">
        <f t="shared" si="0"/>
        <v>2.0044998977295971E-2</v>
      </c>
    </row>
    <row r="15" spans="1:3">
      <c r="A15" s="19" t="s">
        <v>190</v>
      </c>
      <c r="B15" s="19">
        <v>87</v>
      </c>
      <c r="C15" s="20">
        <f t="shared" si="0"/>
        <v>1.7795050112497442E-2</v>
      </c>
    </row>
    <row r="16" spans="1:3">
      <c r="A16" s="19" t="s">
        <v>230</v>
      </c>
      <c r="B16" s="19">
        <v>81</v>
      </c>
      <c r="C16" s="20">
        <f t="shared" si="0"/>
        <v>1.6567805277152792E-2</v>
      </c>
    </row>
    <row r="17" spans="1:3">
      <c r="A17" s="19" t="s">
        <v>208</v>
      </c>
      <c r="B17" s="19">
        <v>73</v>
      </c>
      <c r="C17" s="20">
        <f t="shared" si="0"/>
        <v>1.4931478830026591E-2</v>
      </c>
    </row>
    <row r="18" spans="1:3">
      <c r="A18" s="19" t="s">
        <v>209</v>
      </c>
      <c r="B18" s="19">
        <v>56</v>
      </c>
      <c r="C18" s="20">
        <f t="shared" si="0"/>
        <v>1.1454285129883411E-2</v>
      </c>
    </row>
    <row r="19" spans="1:3">
      <c r="A19" s="19" t="s">
        <v>222</v>
      </c>
      <c r="B19" s="19">
        <v>53</v>
      </c>
      <c r="C19" s="20">
        <f t="shared" si="0"/>
        <v>1.0840662712211086E-2</v>
      </c>
    </row>
    <row r="20" spans="1:3">
      <c r="A20" s="19" t="s">
        <v>11</v>
      </c>
      <c r="B20" s="19">
        <v>52</v>
      </c>
      <c r="C20" s="20">
        <f t="shared" si="0"/>
        <v>1.0636121906320311E-2</v>
      </c>
    </row>
    <row r="21" spans="1:3">
      <c r="A21" s="19" t="s">
        <v>210</v>
      </c>
      <c r="B21" s="19">
        <v>51</v>
      </c>
      <c r="C21" s="20">
        <f t="shared" si="0"/>
        <v>1.0431581100429535E-2</v>
      </c>
    </row>
    <row r="22" spans="1:3">
      <c r="A22" s="19" t="s">
        <v>263</v>
      </c>
      <c r="B22" s="19">
        <v>47</v>
      </c>
      <c r="C22" s="20">
        <f t="shared" si="0"/>
        <v>9.6134178768664345E-3</v>
      </c>
    </row>
    <row r="23" spans="1:3">
      <c r="A23" s="19" t="s">
        <v>228</v>
      </c>
      <c r="B23" s="19">
        <v>32</v>
      </c>
      <c r="C23" s="20">
        <f t="shared" si="0"/>
        <v>6.545305788504807E-3</v>
      </c>
    </row>
    <row r="24" spans="1:3">
      <c r="A24" s="19" t="s">
        <v>238</v>
      </c>
      <c r="B24" s="19">
        <v>31</v>
      </c>
      <c r="C24" s="20">
        <f t="shared" si="0"/>
        <v>6.3407649826140314E-3</v>
      </c>
    </row>
    <row r="25" spans="1:3">
      <c r="A25" s="19" t="s">
        <v>258</v>
      </c>
      <c r="B25" s="19">
        <v>20</v>
      </c>
      <c r="C25" s="20">
        <f t="shared" si="0"/>
        <v>4.0908161178155045E-3</v>
      </c>
    </row>
    <row r="26" spans="1:3">
      <c r="A26" s="19" t="s">
        <v>233</v>
      </c>
      <c r="B26" s="19">
        <v>19</v>
      </c>
      <c r="C26" s="20">
        <f t="shared" si="0"/>
        <v>3.8862753119247289E-3</v>
      </c>
    </row>
    <row r="27" spans="1:3">
      <c r="A27" s="19" t="s">
        <v>206</v>
      </c>
      <c r="B27" s="19">
        <v>18</v>
      </c>
      <c r="C27" s="20">
        <f t="shared" si="0"/>
        <v>3.6817345060339538E-3</v>
      </c>
    </row>
    <row r="28" spans="1:3">
      <c r="A28" s="19" t="s">
        <v>191</v>
      </c>
      <c r="B28" s="19">
        <v>18</v>
      </c>
      <c r="C28" s="20">
        <f t="shared" si="0"/>
        <v>3.6817345060339538E-3</v>
      </c>
    </row>
    <row r="29" spans="1:3">
      <c r="A29" s="19" t="s">
        <v>266</v>
      </c>
      <c r="B29" s="19">
        <v>18</v>
      </c>
      <c r="C29" s="20">
        <f t="shared" si="0"/>
        <v>3.6817345060339538E-3</v>
      </c>
    </row>
    <row r="30" spans="1:3">
      <c r="A30" s="19" t="s">
        <v>202</v>
      </c>
      <c r="B30" s="19">
        <v>16</v>
      </c>
      <c r="C30" s="20">
        <f t="shared" si="0"/>
        <v>3.2726528942524035E-3</v>
      </c>
    </row>
    <row r="31" spans="1:3">
      <c r="A31" s="19" t="s">
        <v>255</v>
      </c>
      <c r="B31" s="19">
        <v>14</v>
      </c>
      <c r="C31" s="20">
        <f t="shared" si="0"/>
        <v>2.8635712824708528E-3</v>
      </c>
    </row>
    <row r="32" spans="1:3">
      <c r="A32" s="19" t="s">
        <v>265</v>
      </c>
      <c r="B32" s="19">
        <v>14</v>
      </c>
      <c r="C32" s="20">
        <f t="shared" si="0"/>
        <v>2.8635712824708528E-3</v>
      </c>
    </row>
    <row r="33" spans="1:3">
      <c r="A33" s="19" t="s">
        <v>213</v>
      </c>
      <c r="B33" s="19">
        <v>13</v>
      </c>
      <c r="C33" s="20">
        <f t="shared" si="0"/>
        <v>2.6590304765800776E-3</v>
      </c>
    </row>
    <row r="34" spans="1:3">
      <c r="A34" s="19" t="s">
        <v>192</v>
      </c>
      <c r="B34" s="19">
        <v>13</v>
      </c>
      <c r="C34" s="20">
        <f t="shared" si="0"/>
        <v>2.6590304765800776E-3</v>
      </c>
    </row>
    <row r="35" spans="1:3">
      <c r="A35" s="19" t="s">
        <v>214</v>
      </c>
      <c r="B35" s="19">
        <v>13</v>
      </c>
      <c r="C35" s="20">
        <f t="shared" si="0"/>
        <v>2.6590304765800776E-3</v>
      </c>
    </row>
    <row r="36" spans="1:3">
      <c r="A36" s="19" t="s">
        <v>252</v>
      </c>
      <c r="B36" s="19">
        <v>13</v>
      </c>
      <c r="C36" s="20">
        <f t="shared" si="0"/>
        <v>2.6590304765800776E-3</v>
      </c>
    </row>
    <row r="37" spans="1:3">
      <c r="A37" s="19" t="s">
        <v>224</v>
      </c>
      <c r="B37" s="19">
        <v>11</v>
      </c>
      <c r="C37" s="20">
        <f t="shared" si="0"/>
        <v>2.2499488647985274E-3</v>
      </c>
    </row>
    <row r="38" spans="1:3">
      <c r="A38" s="19" t="s">
        <v>234</v>
      </c>
      <c r="B38" s="19">
        <v>11</v>
      </c>
      <c r="C38" s="20">
        <f t="shared" si="0"/>
        <v>2.2499488647985274E-3</v>
      </c>
    </row>
    <row r="39" spans="1:3">
      <c r="A39" s="19" t="s">
        <v>267</v>
      </c>
      <c r="B39" s="19">
        <v>11</v>
      </c>
      <c r="C39" s="20">
        <f t="shared" si="0"/>
        <v>2.2499488647985274E-3</v>
      </c>
    </row>
    <row r="40" spans="1:3">
      <c r="A40" s="19" t="s">
        <v>242</v>
      </c>
      <c r="B40" s="19">
        <v>10</v>
      </c>
      <c r="C40" s="20">
        <f t="shared" si="0"/>
        <v>2.0454080589077522E-3</v>
      </c>
    </row>
    <row r="41" spans="1:3">
      <c r="A41" s="19" t="s">
        <v>218</v>
      </c>
      <c r="B41" s="19">
        <v>10</v>
      </c>
      <c r="C41" s="20">
        <f t="shared" si="0"/>
        <v>2.0454080589077522E-3</v>
      </c>
    </row>
    <row r="42" spans="1:3">
      <c r="A42" s="19" t="s">
        <v>261</v>
      </c>
      <c r="B42" s="19">
        <v>9</v>
      </c>
      <c r="C42" s="20">
        <f t="shared" si="0"/>
        <v>1.8408672530169769E-3</v>
      </c>
    </row>
    <row r="43" spans="1:3">
      <c r="A43" s="19" t="s">
        <v>247</v>
      </c>
      <c r="B43" s="19">
        <v>8</v>
      </c>
      <c r="C43" s="20">
        <f t="shared" si="0"/>
        <v>1.6363264471262017E-3</v>
      </c>
    </row>
    <row r="44" spans="1:3">
      <c r="A44" s="19" t="s">
        <v>215</v>
      </c>
      <c r="B44" s="19">
        <v>8</v>
      </c>
      <c r="C44" s="20">
        <f t="shared" si="0"/>
        <v>1.6363264471262017E-3</v>
      </c>
    </row>
    <row r="45" spans="1:3">
      <c r="A45" s="19" t="s">
        <v>221</v>
      </c>
      <c r="B45" s="19">
        <v>8</v>
      </c>
      <c r="C45" s="20">
        <f t="shared" si="0"/>
        <v>1.6363264471262017E-3</v>
      </c>
    </row>
    <row r="46" spans="1:3">
      <c r="A46" s="19" t="s">
        <v>198</v>
      </c>
      <c r="B46" s="19">
        <v>7</v>
      </c>
      <c r="C46" s="20">
        <f t="shared" si="0"/>
        <v>1.4317856412354264E-3</v>
      </c>
    </row>
    <row r="47" spans="1:3">
      <c r="A47" s="19" t="s">
        <v>256</v>
      </c>
      <c r="B47" s="19">
        <v>7</v>
      </c>
      <c r="C47" s="20">
        <f t="shared" si="0"/>
        <v>1.4317856412354264E-3</v>
      </c>
    </row>
    <row r="48" spans="1:3">
      <c r="A48" s="19" t="s">
        <v>225</v>
      </c>
      <c r="B48" s="19">
        <v>6</v>
      </c>
      <c r="C48" s="20">
        <f t="shared" si="0"/>
        <v>1.2272448353446513E-3</v>
      </c>
    </row>
    <row r="49" spans="1:3">
      <c r="A49" s="19" t="s">
        <v>232</v>
      </c>
      <c r="B49" s="19">
        <v>6</v>
      </c>
      <c r="C49" s="20">
        <f t="shared" si="0"/>
        <v>1.2272448353446513E-3</v>
      </c>
    </row>
    <row r="50" spans="1:3">
      <c r="A50" s="19" t="s">
        <v>257</v>
      </c>
      <c r="B50" s="19">
        <v>6</v>
      </c>
      <c r="C50" s="20">
        <f t="shared" si="0"/>
        <v>1.2272448353446513E-3</v>
      </c>
    </row>
    <row r="51" spans="1:3">
      <c r="A51" s="19" t="s">
        <v>211</v>
      </c>
      <c r="B51" s="19">
        <v>6</v>
      </c>
      <c r="C51" s="20">
        <f t="shared" si="0"/>
        <v>1.2272448353446513E-3</v>
      </c>
    </row>
    <row r="52" spans="1:3">
      <c r="A52" s="19" t="s">
        <v>347</v>
      </c>
      <c r="B52" s="19">
        <v>6</v>
      </c>
      <c r="C52" s="20">
        <f t="shared" si="0"/>
        <v>1.2272448353446513E-3</v>
      </c>
    </row>
    <row r="53" spans="1:3">
      <c r="A53" s="19" t="s">
        <v>212</v>
      </c>
      <c r="B53" s="19">
        <v>6</v>
      </c>
      <c r="C53" s="20">
        <f t="shared" si="0"/>
        <v>1.2272448353446513E-3</v>
      </c>
    </row>
    <row r="54" spans="1:3">
      <c r="A54" s="19" t="s">
        <v>220</v>
      </c>
      <c r="B54" s="19">
        <v>6</v>
      </c>
      <c r="C54" s="20">
        <f t="shared" si="0"/>
        <v>1.2272448353446513E-3</v>
      </c>
    </row>
    <row r="55" spans="1:3">
      <c r="A55" s="19" t="s">
        <v>262</v>
      </c>
      <c r="B55" s="19">
        <v>6</v>
      </c>
      <c r="C55" s="20">
        <f t="shared" si="0"/>
        <v>1.2272448353446513E-3</v>
      </c>
    </row>
    <row r="56" spans="1:3">
      <c r="A56" s="19" t="s">
        <v>354</v>
      </c>
      <c r="B56" s="19">
        <v>6</v>
      </c>
      <c r="C56" s="20">
        <f t="shared" si="0"/>
        <v>1.2272448353446513E-3</v>
      </c>
    </row>
    <row r="57" spans="1:3">
      <c r="A57" s="19" t="s">
        <v>338</v>
      </c>
      <c r="B57" s="19">
        <v>4</v>
      </c>
      <c r="C57" s="20">
        <f t="shared" si="0"/>
        <v>8.1816322356310087E-4</v>
      </c>
    </row>
    <row r="58" spans="1:3">
      <c r="A58" s="19" t="s">
        <v>197</v>
      </c>
      <c r="B58" s="19">
        <v>4</v>
      </c>
      <c r="C58" s="20">
        <f t="shared" si="0"/>
        <v>8.1816322356310087E-4</v>
      </c>
    </row>
    <row r="59" spans="1:3">
      <c r="A59" s="19" t="s">
        <v>260</v>
      </c>
      <c r="B59" s="19">
        <v>4</v>
      </c>
      <c r="C59" s="20">
        <f t="shared" si="0"/>
        <v>8.1816322356310087E-4</v>
      </c>
    </row>
    <row r="60" spans="1:3">
      <c r="A60" s="19" t="s">
        <v>200</v>
      </c>
      <c r="B60" s="19">
        <v>3</v>
      </c>
      <c r="C60" s="20">
        <f t="shared" si="0"/>
        <v>6.1362241767232563E-4</v>
      </c>
    </row>
    <row r="61" spans="1:3">
      <c r="A61" s="19" t="s">
        <v>244</v>
      </c>
      <c r="B61" s="19">
        <v>3</v>
      </c>
      <c r="C61" s="20">
        <f t="shared" si="0"/>
        <v>6.1362241767232563E-4</v>
      </c>
    </row>
    <row r="62" spans="1:3">
      <c r="A62" s="19" t="s">
        <v>275</v>
      </c>
      <c r="B62" s="19">
        <v>3</v>
      </c>
      <c r="C62" s="20">
        <f t="shared" si="0"/>
        <v>6.1362241767232563E-4</v>
      </c>
    </row>
    <row r="63" spans="1:3">
      <c r="A63" s="19" t="s">
        <v>355</v>
      </c>
      <c r="B63" s="19">
        <v>3</v>
      </c>
      <c r="C63" s="20">
        <f t="shared" si="0"/>
        <v>6.1362241767232563E-4</v>
      </c>
    </row>
    <row r="64" spans="1:3">
      <c r="A64" s="19" t="s">
        <v>231</v>
      </c>
      <c r="B64" s="19">
        <v>3</v>
      </c>
      <c r="C64" s="20">
        <f t="shared" si="0"/>
        <v>6.1362241767232563E-4</v>
      </c>
    </row>
    <row r="65" spans="1:3">
      <c r="A65" s="19" t="s">
        <v>204</v>
      </c>
      <c r="B65" s="19">
        <v>3</v>
      </c>
      <c r="C65" s="20">
        <f t="shared" si="0"/>
        <v>6.1362241767232563E-4</v>
      </c>
    </row>
    <row r="66" spans="1:3">
      <c r="A66" s="19" t="s">
        <v>264</v>
      </c>
      <c r="B66" s="19">
        <v>3</v>
      </c>
      <c r="C66" s="20">
        <f t="shared" si="0"/>
        <v>6.1362241767232563E-4</v>
      </c>
    </row>
    <row r="67" spans="1:3">
      <c r="A67" s="19" t="s">
        <v>245</v>
      </c>
      <c r="B67" s="19">
        <v>2</v>
      </c>
      <c r="C67" s="20">
        <f t="shared" ref="C67:C128" si="1">B67/$B$128</f>
        <v>4.0908161178155044E-4</v>
      </c>
    </row>
    <row r="68" spans="1:3">
      <c r="A68" s="19" t="s">
        <v>339</v>
      </c>
      <c r="B68" s="19">
        <v>2</v>
      </c>
      <c r="C68" s="20">
        <f t="shared" si="1"/>
        <v>4.0908161178155044E-4</v>
      </c>
    </row>
    <row r="69" spans="1:3">
      <c r="A69" s="19" t="s">
        <v>246</v>
      </c>
      <c r="B69" s="19">
        <v>2</v>
      </c>
      <c r="C69" s="20">
        <f t="shared" si="1"/>
        <v>4.0908161178155044E-4</v>
      </c>
    </row>
    <row r="70" spans="1:3">
      <c r="A70" s="19" t="s">
        <v>253</v>
      </c>
      <c r="B70" s="19">
        <v>2</v>
      </c>
      <c r="C70" s="20">
        <f t="shared" si="1"/>
        <v>4.0908161178155044E-4</v>
      </c>
    </row>
    <row r="71" spans="1:3">
      <c r="A71" s="19" t="s">
        <v>223</v>
      </c>
      <c r="B71" s="19">
        <v>2</v>
      </c>
      <c r="C71" s="20">
        <f t="shared" si="1"/>
        <v>4.0908161178155044E-4</v>
      </c>
    </row>
    <row r="72" spans="1:3">
      <c r="A72" s="19" t="s">
        <v>273</v>
      </c>
      <c r="B72" s="19">
        <v>2</v>
      </c>
      <c r="C72" s="20">
        <f t="shared" si="1"/>
        <v>4.0908161178155044E-4</v>
      </c>
    </row>
    <row r="73" spans="1:3">
      <c r="A73" s="19" t="s">
        <v>188</v>
      </c>
      <c r="B73" s="19">
        <v>2</v>
      </c>
      <c r="C73" s="20">
        <f t="shared" si="1"/>
        <v>4.0908161178155044E-4</v>
      </c>
    </row>
    <row r="74" spans="1:3">
      <c r="A74" s="19" t="s">
        <v>201</v>
      </c>
      <c r="B74" s="19">
        <v>2</v>
      </c>
      <c r="C74" s="20">
        <f t="shared" si="1"/>
        <v>4.0908161178155044E-4</v>
      </c>
    </row>
    <row r="75" spans="1:3">
      <c r="A75" s="19" t="s">
        <v>356</v>
      </c>
      <c r="B75" s="19">
        <v>2</v>
      </c>
      <c r="C75" s="20">
        <f t="shared" si="1"/>
        <v>4.0908161178155044E-4</v>
      </c>
    </row>
    <row r="76" spans="1:3">
      <c r="A76" s="19" t="s">
        <v>259</v>
      </c>
      <c r="B76" s="19">
        <v>2</v>
      </c>
      <c r="C76" s="20">
        <f t="shared" si="1"/>
        <v>4.0908161178155044E-4</v>
      </c>
    </row>
    <row r="77" spans="1:3">
      <c r="A77" s="19" t="s">
        <v>357</v>
      </c>
      <c r="B77" s="19">
        <v>2</v>
      </c>
      <c r="C77" s="20">
        <f t="shared" si="1"/>
        <v>4.0908161178155044E-4</v>
      </c>
    </row>
    <row r="78" spans="1:3">
      <c r="A78" s="19" t="s">
        <v>237</v>
      </c>
      <c r="B78" s="19">
        <v>2</v>
      </c>
      <c r="C78" s="20">
        <f t="shared" si="1"/>
        <v>4.0908161178155044E-4</v>
      </c>
    </row>
    <row r="79" spans="1:3">
      <c r="A79" s="19" t="s">
        <v>251</v>
      </c>
      <c r="B79" s="19">
        <v>2</v>
      </c>
      <c r="C79" s="20">
        <f t="shared" si="1"/>
        <v>4.0908161178155044E-4</v>
      </c>
    </row>
    <row r="80" spans="1:3">
      <c r="A80" s="19" t="s">
        <v>239</v>
      </c>
      <c r="B80" s="19">
        <v>2</v>
      </c>
      <c r="C80" s="20">
        <f t="shared" si="1"/>
        <v>4.0908161178155044E-4</v>
      </c>
    </row>
    <row r="81" spans="1:3">
      <c r="A81" s="19" t="s">
        <v>358</v>
      </c>
      <c r="B81" s="19">
        <v>2</v>
      </c>
      <c r="C81" s="20">
        <f t="shared" si="1"/>
        <v>4.0908161178155044E-4</v>
      </c>
    </row>
    <row r="82" spans="1:3">
      <c r="A82" s="19" t="s">
        <v>254</v>
      </c>
      <c r="B82" s="19">
        <v>2</v>
      </c>
      <c r="C82" s="20">
        <f t="shared" si="1"/>
        <v>4.0908161178155044E-4</v>
      </c>
    </row>
    <row r="83" spans="1:3">
      <c r="A83" s="19" t="s">
        <v>241</v>
      </c>
      <c r="B83" s="19">
        <v>2</v>
      </c>
      <c r="C83" s="20">
        <f t="shared" si="1"/>
        <v>4.0908161178155044E-4</v>
      </c>
    </row>
    <row r="84" spans="1:3">
      <c r="A84" s="19" t="s">
        <v>359</v>
      </c>
      <c r="B84" s="19">
        <v>2</v>
      </c>
      <c r="C84" s="20">
        <f t="shared" si="1"/>
        <v>4.0908161178155044E-4</v>
      </c>
    </row>
    <row r="85" spans="1:3">
      <c r="A85" s="19" t="s">
        <v>360</v>
      </c>
      <c r="B85" s="19">
        <v>2</v>
      </c>
      <c r="C85" s="20">
        <f t="shared" si="1"/>
        <v>4.0908161178155044E-4</v>
      </c>
    </row>
    <row r="86" spans="1:3">
      <c r="A86" s="19" t="s">
        <v>270</v>
      </c>
      <c r="B86" s="19">
        <v>2</v>
      </c>
      <c r="C86" s="20">
        <f t="shared" si="1"/>
        <v>4.0908161178155044E-4</v>
      </c>
    </row>
    <row r="87" spans="1:3">
      <c r="A87" s="19" t="s">
        <v>361</v>
      </c>
      <c r="B87" s="19">
        <v>2</v>
      </c>
      <c r="C87" s="20">
        <f t="shared" si="1"/>
        <v>4.0908161178155044E-4</v>
      </c>
    </row>
    <row r="88" spans="1:3">
      <c r="A88" s="19" t="s">
        <v>342</v>
      </c>
      <c r="B88" s="19">
        <v>1</v>
      </c>
      <c r="C88" s="20">
        <f t="shared" si="1"/>
        <v>2.0454080589077522E-4</v>
      </c>
    </row>
    <row r="89" spans="1:3">
      <c r="A89" s="19" t="s">
        <v>344</v>
      </c>
      <c r="B89" s="19">
        <v>1</v>
      </c>
      <c r="C89" s="20">
        <f t="shared" si="1"/>
        <v>2.0454080589077522E-4</v>
      </c>
    </row>
    <row r="90" spans="1:3">
      <c r="A90" s="19" t="s">
        <v>349</v>
      </c>
      <c r="B90" s="19">
        <v>1</v>
      </c>
      <c r="C90" s="20">
        <f t="shared" si="1"/>
        <v>2.0454080589077522E-4</v>
      </c>
    </row>
    <row r="91" spans="1:3">
      <c r="A91" s="19" t="s">
        <v>350</v>
      </c>
      <c r="B91" s="19">
        <v>1</v>
      </c>
      <c r="C91" s="20">
        <f t="shared" si="1"/>
        <v>2.0454080589077522E-4</v>
      </c>
    </row>
    <row r="92" spans="1:3">
      <c r="A92" s="19" t="s">
        <v>362</v>
      </c>
      <c r="B92" s="19">
        <v>1</v>
      </c>
      <c r="C92" s="20">
        <f t="shared" si="1"/>
        <v>2.0454080589077522E-4</v>
      </c>
    </row>
    <row r="93" spans="1:3">
      <c r="A93" s="19" t="s">
        <v>363</v>
      </c>
      <c r="B93" s="19">
        <v>1</v>
      </c>
      <c r="C93" s="20">
        <f t="shared" si="1"/>
        <v>2.0454080589077522E-4</v>
      </c>
    </row>
    <row r="94" spans="1:3">
      <c r="A94" s="19" t="s">
        <v>216</v>
      </c>
      <c r="B94" s="19">
        <v>1</v>
      </c>
      <c r="C94" s="20">
        <f t="shared" si="1"/>
        <v>2.0454080589077522E-4</v>
      </c>
    </row>
    <row r="95" spans="1:3">
      <c r="A95" s="19" t="s">
        <v>364</v>
      </c>
      <c r="B95" s="19">
        <v>1</v>
      </c>
      <c r="C95" s="20">
        <f t="shared" si="1"/>
        <v>2.0454080589077522E-4</v>
      </c>
    </row>
    <row r="96" spans="1:3">
      <c r="A96" s="19" t="s">
        <v>365</v>
      </c>
      <c r="B96" s="19">
        <v>1</v>
      </c>
      <c r="C96" s="20">
        <f t="shared" si="1"/>
        <v>2.0454080589077522E-4</v>
      </c>
    </row>
    <row r="97" spans="1:3">
      <c r="A97" s="19" t="s">
        <v>227</v>
      </c>
      <c r="B97" s="19">
        <v>1</v>
      </c>
      <c r="C97" s="20">
        <f t="shared" si="1"/>
        <v>2.0454080589077522E-4</v>
      </c>
    </row>
    <row r="98" spans="1:3">
      <c r="A98" s="19" t="s">
        <v>271</v>
      </c>
      <c r="B98" s="19">
        <v>1</v>
      </c>
      <c r="C98" s="20">
        <f t="shared" si="1"/>
        <v>2.0454080589077522E-4</v>
      </c>
    </row>
    <row r="99" spans="1:3">
      <c r="A99" s="19" t="s">
        <v>366</v>
      </c>
      <c r="B99" s="19">
        <v>1</v>
      </c>
      <c r="C99" s="20">
        <f t="shared" si="1"/>
        <v>2.0454080589077522E-4</v>
      </c>
    </row>
    <row r="100" spans="1:3">
      <c r="A100" s="19" t="s">
        <v>367</v>
      </c>
      <c r="B100" s="19">
        <v>1</v>
      </c>
      <c r="C100" s="20">
        <f t="shared" si="1"/>
        <v>2.0454080589077522E-4</v>
      </c>
    </row>
    <row r="101" spans="1:3">
      <c r="A101" s="19" t="s">
        <v>368</v>
      </c>
      <c r="B101" s="19">
        <v>1</v>
      </c>
      <c r="C101" s="20">
        <f t="shared" si="1"/>
        <v>2.0454080589077522E-4</v>
      </c>
    </row>
    <row r="102" spans="1:3">
      <c r="A102" s="19" t="s">
        <v>369</v>
      </c>
      <c r="B102" s="19">
        <v>1</v>
      </c>
      <c r="C102" s="20">
        <f t="shared" si="1"/>
        <v>2.0454080589077522E-4</v>
      </c>
    </row>
    <row r="103" spans="1:3">
      <c r="A103" s="19" t="s">
        <v>370</v>
      </c>
      <c r="B103" s="19">
        <v>1</v>
      </c>
      <c r="C103" s="20">
        <f t="shared" si="1"/>
        <v>2.0454080589077522E-4</v>
      </c>
    </row>
    <row r="104" spans="1:3">
      <c r="A104" s="19" t="s">
        <v>272</v>
      </c>
      <c r="B104" s="19">
        <v>1</v>
      </c>
      <c r="C104" s="20">
        <f t="shared" si="1"/>
        <v>2.0454080589077522E-4</v>
      </c>
    </row>
    <row r="105" spans="1:3">
      <c r="A105" s="19" t="s">
        <v>248</v>
      </c>
      <c r="B105" s="19">
        <v>1</v>
      </c>
      <c r="C105" s="20">
        <f t="shared" si="1"/>
        <v>2.0454080589077522E-4</v>
      </c>
    </row>
    <row r="106" spans="1:3">
      <c r="A106" s="19" t="s">
        <v>371</v>
      </c>
      <c r="B106" s="19">
        <v>1</v>
      </c>
      <c r="C106" s="20">
        <f t="shared" si="1"/>
        <v>2.0454080589077522E-4</v>
      </c>
    </row>
    <row r="107" spans="1:3">
      <c r="A107" s="19" t="s">
        <v>235</v>
      </c>
      <c r="B107" s="19">
        <v>1</v>
      </c>
      <c r="C107" s="20">
        <f t="shared" si="1"/>
        <v>2.0454080589077522E-4</v>
      </c>
    </row>
    <row r="108" spans="1:3">
      <c r="A108" s="19" t="s">
        <v>372</v>
      </c>
      <c r="B108" s="19">
        <v>1</v>
      </c>
      <c r="C108" s="20">
        <f t="shared" si="1"/>
        <v>2.0454080589077522E-4</v>
      </c>
    </row>
    <row r="109" spans="1:3">
      <c r="A109" s="19" t="s">
        <v>373</v>
      </c>
      <c r="B109" s="19">
        <v>1</v>
      </c>
      <c r="C109" s="20">
        <f t="shared" si="1"/>
        <v>2.0454080589077522E-4</v>
      </c>
    </row>
    <row r="110" spans="1:3">
      <c r="A110" s="19" t="s">
        <v>229</v>
      </c>
      <c r="B110" s="19">
        <v>1</v>
      </c>
      <c r="C110" s="20">
        <f t="shared" si="1"/>
        <v>2.0454080589077522E-4</v>
      </c>
    </row>
    <row r="111" spans="1:3">
      <c r="A111" s="19" t="s">
        <v>374</v>
      </c>
      <c r="B111" s="19">
        <v>1</v>
      </c>
      <c r="C111" s="20">
        <f t="shared" si="1"/>
        <v>2.0454080589077522E-4</v>
      </c>
    </row>
    <row r="112" spans="1:3">
      <c r="A112" s="19" t="s">
        <v>269</v>
      </c>
      <c r="B112" s="19">
        <v>1</v>
      </c>
      <c r="C112" s="20">
        <f t="shared" si="1"/>
        <v>2.0454080589077522E-4</v>
      </c>
    </row>
    <row r="113" spans="1:3">
      <c r="A113" s="19" t="s">
        <v>375</v>
      </c>
      <c r="B113" s="19">
        <v>1</v>
      </c>
      <c r="C113" s="20">
        <f t="shared" si="1"/>
        <v>2.0454080589077522E-4</v>
      </c>
    </row>
    <row r="114" spans="1:3">
      <c r="A114" s="19" t="s">
        <v>376</v>
      </c>
      <c r="B114" s="19">
        <v>1</v>
      </c>
      <c r="C114" s="20">
        <f t="shared" si="1"/>
        <v>2.0454080589077522E-4</v>
      </c>
    </row>
    <row r="115" spans="1:3">
      <c r="A115" s="19" t="s">
        <v>377</v>
      </c>
      <c r="B115" s="19">
        <v>1</v>
      </c>
      <c r="C115" s="20">
        <f t="shared" si="1"/>
        <v>2.0454080589077522E-4</v>
      </c>
    </row>
    <row r="116" spans="1:3">
      <c r="A116" s="19" t="s">
        <v>378</v>
      </c>
      <c r="B116" s="19">
        <v>1</v>
      </c>
      <c r="C116" s="20">
        <f t="shared" si="1"/>
        <v>2.0454080589077522E-4</v>
      </c>
    </row>
    <row r="117" spans="1:3">
      <c r="A117" s="19" t="s">
        <v>379</v>
      </c>
      <c r="B117" s="19">
        <v>1</v>
      </c>
      <c r="C117" s="20">
        <f t="shared" si="1"/>
        <v>2.0454080589077522E-4</v>
      </c>
    </row>
    <row r="118" spans="1:3">
      <c r="A118" s="19" t="s">
        <v>250</v>
      </c>
      <c r="B118" s="19">
        <v>1</v>
      </c>
      <c r="C118" s="20">
        <f t="shared" si="1"/>
        <v>2.0454080589077522E-4</v>
      </c>
    </row>
    <row r="119" spans="1:3">
      <c r="A119" s="19" t="s">
        <v>380</v>
      </c>
      <c r="B119" s="19">
        <v>1</v>
      </c>
      <c r="C119" s="20">
        <f t="shared" si="1"/>
        <v>2.0454080589077522E-4</v>
      </c>
    </row>
    <row r="120" spans="1:3">
      <c r="A120" s="19" t="s">
        <v>268</v>
      </c>
      <c r="B120" s="19">
        <v>1</v>
      </c>
      <c r="C120" s="20">
        <f t="shared" si="1"/>
        <v>2.0454080589077522E-4</v>
      </c>
    </row>
    <row r="121" spans="1:3">
      <c r="A121" s="19" t="s">
        <v>381</v>
      </c>
      <c r="B121" s="19">
        <v>1</v>
      </c>
      <c r="C121" s="20">
        <f t="shared" si="1"/>
        <v>2.0454080589077522E-4</v>
      </c>
    </row>
    <row r="122" spans="1:3">
      <c r="A122" s="19" t="s">
        <v>382</v>
      </c>
      <c r="B122" s="19">
        <v>1</v>
      </c>
      <c r="C122" s="20">
        <f t="shared" si="1"/>
        <v>2.0454080589077522E-4</v>
      </c>
    </row>
    <row r="123" spans="1:3">
      <c r="A123" s="19" t="s">
        <v>276</v>
      </c>
      <c r="B123" s="19">
        <v>1</v>
      </c>
      <c r="C123" s="20">
        <f t="shared" si="1"/>
        <v>2.0454080589077522E-4</v>
      </c>
    </row>
    <row r="124" spans="1:3">
      <c r="A124" s="19" t="s">
        <v>383</v>
      </c>
      <c r="B124" s="19">
        <v>1</v>
      </c>
      <c r="C124" s="20">
        <f t="shared" si="1"/>
        <v>2.0454080589077522E-4</v>
      </c>
    </row>
    <row r="125" spans="1:3">
      <c r="A125" s="19" t="s">
        <v>384</v>
      </c>
      <c r="B125" s="19">
        <v>1</v>
      </c>
      <c r="C125" s="20">
        <f t="shared" si="1"/>
        <v>2.0454080589077522E-4</v>
      </c>
    </row>
    <row r="126" spans="1:3">
      <c r="A126" s="19" t="s">
        <v>385</v>
      </c>
      <c r="B126" s="19">
        <v>1</v>
      </c>
      <c r="C126" s="20">
        <f t="shared" si="1"/>
        <v>2.0454080589077522E-4</v>
      </c>
    </row>
    <row r="127" spans="1:3">
      <c r="A127" s="19" t="s">
        <v>386</v>
      </c>
      <c r="B127" s="19">
        <v>1</v>
      </c>
      <c r="C127" s="20">
        <f t="shared" si="1"/>
        <v>2.0454080589077522E-4</v>
      </c>
    </row>
    <row r="128" spans="1:3">
      <c r="A128" s="27" t="s">
        <v>337</v>
      </c>
      <c r="B128" s="19">
        <f>SUM(B2:B127)</f>
        <v>4889</v>
      </c>
      <c r="C128" s="20">
        <f t="shared" si="1"/>
        <v>1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派遣性质部分（各校区&amp;师范非师）</vt:lpstr>
      <vt:lpstr>单位经济性质流向情况（师范非师）</vt:lpstr>
      <vt:lpstr>就业地区流向</vt:lpstr>
      <vt:lpstr>师范生地区流向</vt:lpstr>
      <vt:lpstr>非师范生地区流向</vt:lpstr>
      <vt:lpstr>师范生行业流向</vt:lpstr>
      <vt:lpstr>非师范生行业流向</vt:lpstr>
      <vt:lpstr>师范生职业流向</vt:lpstr>
      <vt:lpstr>非师范生职业流向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2014-10-29T03:04:39Z</dcterms:modified>
</cp:coreProperties>
</file>