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<sst xmlns="http://schemas.openxmlformats.org/spreadsheetml/2006/main" count="35" uniqueCount="35">
  <si>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2015-2016学年研究生先进个人评优名额分配表</t>
  </si>
  <si>
    <t>学院</t>
  </si>
  <si>
    <t>优秀研究生干部标兵与优秀研究生干部（6%）</t>
  </si>
  <si>
    <t>文体活动标兵与文体活动先进个人（4%）</t>
  </si>
  <si>
    <t>志愿服务标兵与志愿服务先进个人（4%）</t>
  </si>
  <si>
    <t>社团活动标兵与社团活动先进个人（2%）</t>
  </si>
  <si>
    <t>法学院</t>
  </si>
  <si>
    <t>公共管理学院</t>
  </si>
  <si>
    <t>信息光电子科技学院</t>
  </si>
  <si>
    <t>华南先进光电子研究院</t>
  </si>
  <si>
    <t>化学与环境学院</t>
  </si>
  <si>
    <t>体育科学学院</t>
  </si>
  <si>
    <t>文学院</t>
  </si>
  <si>
    <t>物理与电信工程学院</t>
  </si>
  <si>
    <t>音乐学院</t>
  </si>
  <si>
    <t>地理科学学院</t>
  </si>
  <si>
    <t>国际文化学院</t>
  </si>
  <si>
    <t>计算机学院</t>
  </si>
  <si>
    <t>教育科学学院</t>
  </si>
  <si>
    <t>教育信息技术学院</t>
  </si>
  <si>
    <t>历史文化学院</t>
  </si>
  <si>
    <t>美术学院</t>
  </si>
  <si>
    <t>生物光子学研究院</t>
  </si>
  <si>
    <t>生命科学学院</t>
  </si>
  <si>
    <t>数学科学学院</t>
  </si>
  <si>
    <t>外国语言文化学院</t>
  </si>
  <si>
    <t>心理学院</t>
  </si>
  <si>
    <t>基础教育培训与研究院</t>
  </si>
  <si>
    <t>脑科学研究院</t>
  </si>
  <si>
    <t>政治与行政学院</t>
  </si>
  <si>
    <t>合计</t>
  </si>
  <si>
    <t>各学院14、15级全日制脱产研究生人数</t>
  </si>
  <si>
    <t>光电子材料与技术研究所</t>
  </si>
  <si>
    <t>经济与管理学院</t>
  </si>
  <si>
    <t>旅游管理学院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</si>
</sst>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zoomScalePageLayoutView="0" workbookViewId="0" topLeftCell="A10">
      <selection activeCell="K23" sqref="K23"/>
    </sheetView>
  </sheetViews>
  <sheetFormatPr defaultColWidth="9.00390625" defaultRowHeight="14.25"/>
  <cols>
    <col min="1" max="1" width="28.25390625" style="1" customWidth="1"/>
    <col min="2" max="2" width="11.125" style="1" customWidth="1"/>
    <col min="3" max="3" width="10.375" style="1" customWidth="1"/>
    <col min="4" max="4" width="11.00390625" style="1" customWidth="1"/>
    <col min="5" max="5" width="9.75390625" style="1" customWidth="1"/>
    <col min="6" max="6" width="9.125" style="1" customWidth="1"/>
    <col min="7" max="16384" width="9.00390625" style="1" customWidth="1"/>
  </cols>
  <sheetData>
    <row r="1" spans="1:6" ht="22.5">
      <c r="A1" s="15" t="s">
        <v>0</v>
      </c>
      <c r="B1" s="15"/>
      <c r="C1" s="15"/>
      <c r="D1" s="15"/>
      <c r="E1" s="15"/>
      <c r="F1" s="15"/>
    </row>
    <row r="2" spans="1:6" ht="85.5" customHeight="1">
      <c r="A2" s="2" t="s">
        <v>1</v>
      </c>
      <c r="B2" s="2" t="s">
        <v>31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>
      <c r="A3" s="14" t="s">
        <v>33</v>
      </c>
      <c r="B3" s="3">
        <v>330</v>
      </c>
      <c r="C3" s="4">
        <f>B3*0.06</f>
        <v>19.8</v>
      </c>
      <c r="D3" s="4">
        <f>B3*0.04</f>
        <v>13.200000000000001</v>
      </c>
      <c r="E3" s="4">
        <f>B3*4%</f>
        <v>13.200000000000001</v>
      </c>
      <c r="F3" s="4">
        <f>B3*0.02</f>
        <v>6.6000000000000005</v>
      </c>
    </row>
    <row r="4" spans="1:6" ht="18.75">
      <c r="A4" s="7" t="s">
        <v>6</v>
      </c>
      <c r="B4" s="3">
        <v>168</v>
      </c>
      <c r="C4" s="4">
        <f aca="true" t="shared" si="0" ref="C4:C26">B4*0.06</f>
        <v>10.08</v>
      </c>
      <c r="D4" s="4">
        <f aca="true" t="shared" si="1" ref="D4:D26">B4*0.04</f>
        <v>6.72</v>
      </c>
      <c r="E4" s="4">
        <f aca="true" t="shared" si="2" ref="E4:E26">B4*4%</f>
        <v>6.72</v>
      </c>
      <c r="F4" s="4">
        <f aca="true" t="shared" si="3" ref="F4:F26">B4*0.02</f>
        <v>3.36</v>
      </c>
    </row>
    <row r="5" spans="1:6" ht="18.75">
      <c r="A5" s="7" t="s">
        <v>7</v>
      </c>
      <c r="B5" s="3">
        <v>133</v>
      </c>
      <c r="C5" s="4">
        <f t="shared" si="0"/>
        <v>7.9799999999999995</v>
      </c>
      <c r="D5" s="4">
        <f t="shared" si="1"/>
        <v>5.32</v>
      </c>
      <c r="E5" s="4">
        <f t="shared" si="2"/>
        <v>5.32</v>
      </c>
      <c r="F5" s="4">
        <f t="shared" si="3"/>
        <v>2.66</v>
      </c>
    </row>
    <row r="6" spans="1:6" ht="18.75">
      <c r="A6" s="7" t="s">
        <v>8</v>
      </c>
      <c r="B6" s="3">
        <v>143</v>
      </c>
      <c r="C6" s="4">
        <f t="shared" si="0"/>
        <v>8.58</v>
      </c>
      <c r="D6" s="4">
        <f t="shared" si="1"/>
        <v>5.72</v>
      </c>
      <c r="E6" s="4">
        <f t="shared" si="2"/>
        <v>5.72</v>
      </c>
      <c r="F6" s="4">
        <f t="shared" si="3"/>
        <v>2.86</v>
      </c>
    </row>
    <row r="7" spans="1:6" ht="22.5" customHeight="1">
      <c r="A7" s="7" t="s">
        <v>9</v>
      </c>
      <c r="B7" s="3">
        <v>111</v>
      </c>
      <c r="C7" s="4">
        <f t="shared" si="0"/>
        <v>6.66</v>
      </c>
      <c r="D7" s="4">
        <f t="shared" si="1"/>
        <v>4.44</v>
      </c>
      <c r="E7" s="4">
        <f t="shared" si="2"/>
        <v>4.44</v>
      </c>
      <c r="F7" s="4">
        <f t="shared" si="3"/>
        <v>2.22</v>
      </c>
    </row>
    <row r="8" spans="1:6" ht="18.75">
      <c r="A8" s="7" t="s">
        <v>10</v>
      </c>
      <c r="B8" s="3">
        <v>257</v>
      </c>
      <c r="C8" s="4">
        <f t="shared" si="0"/>
        <v>15.42</v>
      </c>
      <c r="D8" s="4">
        <f t="shared" si="1"/>
        <v>10.28</v>
      </c>
      <c r="E8" s="4">
        <f t="shared" si="2"/>
        <v>10.28</v>
      </c>
      <c r="F8" s="4">
        <f t="shared" si="3"/>
        <v>5.14</v>
      </c>
    </row>
    <row r="9" spans="1:6" ht="18.75">
      <c r="A9" s="7" t="s">
        <v>11</v>
      </c>
      <c r="B9" s="3">
        <v>175</v>
      </c>
      <c r="C9" s="4">
        <f t="shared" si="0"/>
        <v>10.5</v>
      </c>
      <c r="D9" s="4">
        <f t="shared" si="1"/>
        <v>7</v>
      </c>
      <c r="E9" s="4">
        <f t="shared" si="2"/>
        <v>7</v>
      </c>
      <c r="F9" s="4">
        <f t="shared" si="3"/>
        <v>3.5</v>
      </c>
    </row>
    <row r="10" spans="1:6" ht="18.75">
      <c r="A10" s="7" t="s">
        <v>12</v>
      </c>
      <c r="B10" s="3">
        <v>289</v>
      </c>
      <c r="C10" s="4">
        <f t="shared" si="0"/>
        <v>17.34</v>
      </c>
      <c r="D10" s="4">
        <f t="shared" si="1"/>
        <v>11.56</v>
      </c>
      <c r="E10" s="4">
        <f t="shared" si="2"/>
        <v>11.56</v>
      </c>
      <c r="F10" s="4">
        <f t="shared" si="3"/>
        <v>5.78</v>
      </c>
    </row>
    <row r="11" spans="1:6" ht="18.75">
      <c r="A11" s="7" t="s">
        <v>13</v>
      </c>
      <c r="B11" s="3">
        <v>215</v>
      </c>
      <c r="C11" s="4">
        <f t="shared" si="0"/>
        <v>12.9</v>
      </c>
      <c r="D11" s="4">
        <f t="shared" si="1"/>
        <v>8.6</v>
      </c>
      <c r="E11" s="4">
        <f t="shared" si="2"/>
        <v>8.6</v>
      </c>
      <c r="F11" s="4">
        <f t="shared" si="3"/>
        <v>4.3</v>
      </c>
    </row>
    <row r="12" spans="1:6" ht="18.75">
      <c r="A12" s="7" t="s">
        <v>14</v>
      </c>
      <c r="B12" s="3">
        <v>112</v>
      </c>
      <c r="C12" s="4">
        <f t="shared" si="0"/>
        <v>6.72</v>
      </c>
      <c r="D12" s="4">
        <f t="shared" si="1"/>
        <v>4.48</v>
      </c>
      <c r="E12" s="4">
        <f t="shared" si="2"/>
        <v>4.48</v>
      </c>
      <c r="F12" s="4">
        <f t="shared" si="3"/>
        <v>2.24</v>
      </c>
    </row>
    <row r="13" spans="1:6" ht="21" customHeight="1">
      <c r="A13" s="14" t="s">
        <v>32</v>
      </c>
      <c r="B13" s="3">
        <v>46</v>
      </c>
      <c r="C13" s="4">
        <f t="shared" si="0"/>
        <v>2.76</v>
      </c>
      <c r="D13" s="4">
        <f t="shared" si="1"/>
        <v>1.84</v>
      </c>
      <c r="E13" s="4">
        <f t="shared" si="2"/>
        <v>1.84</v>
      </c>
      <c r="F13" s="4">
        <f t="shared" si="3"/>
        <v>0.92</v>
      </c>
    </row>
    <row r="14" spans="1:6" ht="18.75">
      <c r="A14" s="7" t="s">
        <v>15</v>
      </c>
      <c r="B14" s="3">
        <v>136</v>
      </c>
      <c r="C14" s="4">
        <f t="shared" si="0"/>
        <v>8.16</v>
      </c>
      <c r="D14" s="4">
        <f t="shared" si="1"/>
        <v>5.44</v>
      </c>
      <c r="E14" s="4">
        <f t="shared" si="2"/>
        <v>5.44</v>
      </c>
      <c r="F14" s="4">
        <f t="shared" si="3"/>
        <v>2.72</v>
      </c>
    </row>
    <row r="15" spans="1:6" ht="18.75">
      <c r="A15" s="7" t="s">
        <v>16</v>
      </c>
      <c r="B15" s="3">
        <v>39</v>
      </c>
      <c r="C15" s="4">
        <f t="shared" si="0"/>
        <v>2.34</v>
      </c>
      <c r="D15" s="4">
        <f t="shared" si="1"/>
        <v>1.56</v>
      </c>
      <c r="E15" s="4">
        <f t="shared" si="2"/>
        <v>1.56</v>
      </c>
      <c r="F15" s="4">
        <f t="shared" si="3"/>
        <v>0.78</v>
      </c>
    </row>
    <row r="16" spans="1:6" ht="18.75">
      <c r="A16" s="7" t="s">
        <v>17</v>
      </c>
      <c r="B16" s="3">
        <v>118</v>
      </c>
      <c r="C16" s="4">
        <f t="shared" si="0"/>
        <v>7.08</v>
      </c>
      <c r="D16" s="4">
        <f t="shared" si="1"/>
        <v>4.72</v>
      </c>
      <c r="E16" s="4">
        <f t="shared" si="2"/>
        <v>4.72</v>
      </c>
      <c r="F16" s="4">
        <f t="shared" si="3"/>
        <v>2.36</v>
      </c>
    </row>
    <row r="17" spans="1:6" ht="18.75">
      <c r="A17" s="7" t="s">
        <v>18</v>
      </c>
      <c r="B17" s="3">
        <v>267</v>
      </c>
      <c r="C17" s="4">
        <f t="shared" si="0"/>
        <v>16.02</v>
      </c>
      <c r="D17" s="4">
        <f t="shared" si="1"/>
        <v>10.68</v>
      </c>
      <c r="E17" s="4">
        <f t="shared" si="2"/>
        <v>10.68</v>
      </c>
      <c r="F17" s="4">
        <f t="shared" si="3"/>
        <v>5.34</v>
      </c>
    </row>
    <row r="18" spans="1:6" ht="18.75">
      <c r="A18" s="7" t="s">
        <v>19</v>
      </c>
      <c r="B18" s="3">
        <v>167</v>
      </c>
      <c r="C18" s="4">
        <f t="shared" si="0"/>
        <v>10.02</v>
      </c>
      <c r="D18" s="4">
        <f t="shared" si="1"/>
        <v>6.68</v>
      </c>
      <c r="E18" s="4">
        <f t="shared" si="2"/>
        <v>6.68</v>
      </c>
      <c r="F18" s="4">
        <f t="shared" si="3"/>
        <v>3.34</v>
      </c>
    </row>
    <row r="19" spans="1:6" ht="18.75">
      <c r="A19" s="7" t="s">
        <v>20</v>
      </c>
      <c r="B19" s="3">
        <v>174</v>
      </c>
      <c r="C19" s="4">
        <f t="shared" si="0"/>
        <v>10.44</v>
      </c>
      <c r="D19" s="4">
        <f t="shared" si="1"/>
        <v>6.96</v>
      </c>
      <c r="E19" s="4">
        <f t="shared" si="2"/>
        <v>6.96</v>
      </c>
      <c r="F19" s="4">
        <f t="shared" si="3"/>
        <v>3.48</v>
      </c>
    </row>
    <row r="20" spans="1:6" ht="18.75">
      <c r="A20" s="14" t="s">
        <v>34</v>
      </c>
      <c r="B20" s="3">
        <v>20</v>
      </c>
      <c r="C20" s="4">
        <f t="shared" si="0"/>
        <v>1.2</v>
      </c>
      <c r="D20" s="4">
        <f t="shared" si="1"/>
        <v>0.8</v>
      </c>
      <c r="E20" s="4">
        <f t="shared" si="2"/>
        <v>0.8</v>
      </c>
      <c r="F20" s="4">
        <f t="shared" si="3"/>
        <v>0.4</v>
      </c>
    </row>
    <row r="21" spans="1:6" ht="18.75">
      <c r="A21" s="7" t="s">
        <v>21</v>
      </c>
      <c r="B21" s="3">
        <v>143</v>
      </c>
      <c r="C21" s="4">
        <f t="shared" si="0"/>
        <v>8.58</v>
      </c>
      <c r="D21" s="4">
        <f t="shared" si="1"/>
        <v>5.72</v>
      </c>
      <c r="E21" s="4">
        <f t="shared" si="2"/>
        <v>5.72</v>
      </c>
      <c r="F21" s="4">
        <f t="shared" si="3"/>
        <v>2.86</v>
      </c>
    </row>
    <row r="22" spans="1:6" ht="18.75">
      <c r="A22" s="7" t="s">
        <v>22</v>
      </c>
      <c r="B22" s="3">
        <v>112</v>
      </c>
      <c r="C22" s="4">
        <f t="shared" si="0"/>
        <v>6.72</v>
      </c>
      <c r="D22" s="4">
        <f t="shared" si="1"/>
        <v>4.48</v>
      </c>
      <c r="E22" s="4">
        <f t="shared" si="2"/>
        <v>4.48</v>
      </c>
      <c r="F22" s="4">
        <f t="shared" si="3"/>
        <v>2.24</v>
      </c>
    </row>
    <row r="23" spans="1:6" ht="18.75">
      <c r="A23" s="7" t="s">
        <v>23</v>
      </c>
      <c r="B23" s="3">
        <v>286</v>
      </c>
      <c r="C23" s="4">
        <f t="shared" si="0"/>
        <v>17.16</v>
      </c>
      <c r="D23" s="4">
        <f t="shared" si="1"/>
        <v>11.44</v>
      </c>
      <c r="E23" s="4">
        <f t="shared" si="2"/>
        <v>11.44</v>
      </c>
      <c r="F23" s="4">
        <f t="shared" si="3"/>
        <v>5.72</v>
      </c>
    </row>
    <row r="24" spans="1:6" ht="18.75">
      <c r="A24" s="7" t="s">
        <v>24</v>
      </c>
      <c r="B24" s="3">
        <v>182</v>
      </c>
      <c r="C24" s="4">
        <f t="shared" si="0"/>
        <v>10.92</v>
      </c>
      <c r="D24" s="4">
        <f t="shared" si="1"/>
        <v>7.28</v>
      </c>
      <c r="E24" s="4">
        <f t="shared" si="2"/>
        <v>7.28</v>
      </c>
      <c r="F24" s="4">
        <f t="shared" si="3"/>
        <v>3.64</v>
      </c>
    </row>
    <row r="25" spans="1:6" ht="18.75">
      <c r="A25" s="7" t="s">
        <v>25</v>
      </c>
      <c r="B25" s="3">
        <v>157</v>
      </c>
      <c r="C25" s="4">
        <f t="shared" si="0"/>
        <v>9.42</v>
      </c>
      <c r="D25" s="4">
        <f t="shared" si="1"/>
        <v>6.28</v>
      </c>
      <c r="E25" s="4">
        <f t="shared" si="2"/>
        <v>6.28</v>
      </c>
      <c r="F25" s="4">
        <f t="shared" si="3"/>
        <v>3.14</v>
      </c>
    </row>
    <row r="26" spans="1:6" ht="18.75">
      <c r="A26" s="8" t="s">
        <v>26</v>
      </c>
      <c r="B26" s="5">
        <v>218</v>
      </c>
      <c r="C26" s="4">
        <f t="shared" si="0"/>
        <v>13.08</v>
      </c>
      <c r="D26" s="4">
        <f t="shared" si="1"/>
        <v>8.72</v>
      </c>
      <c r="E26" s="4">
        <f t="shared" si="2"/>
        <v>8.72</v>
      </c>
      <c r="F26" s="4">
        <f t="shared" si="3"/>
        <v>4.36</v>
      </c>
    </row>
    <row r="27" spans="1:6" s="13" customFormat="1" ht="21" customHeight="1">
      <c r="A27" s="10" t="s">
        <v>27</v>
      </c>
      <c r="B27" s="11">
        <v>7</v>
      </c>
      <c r="C27" s="12">
        <v>1</v>
      </c>
      <c r="D27" s="12">
        <v>0</v>
      </c>
      <c r="E27" s="12">
        <v>0</v>
      </c>
      <c r="F27" s="12">
        <v>0</v>
      </c>
    </row>
    <row r="28" spans="1:6" ht="18.75">
      <c r="A28" s="8" t="s">
        <v>28</v>
      </c>
      <c r="B28" s="5">
        <v>18</v>
      </c>
      <c r="C28" s="4">
        <v>1</v>
      </c>
      <c r="D28" s="4">
        <v>1</v>
      </c>
      <c r="E28" s="4">
        <v>1</v>
      </c>
      <c r="F28" s="4">
        <v>0</v>
      </c>
    </row>
    <row r="29" spans="1:6" ht="18.75">
      <c r="A29" s="7" t="s">
        <v>29</v>
      </c>
      <c r="B29" s="3">
        <v>221</v>
      </c>
      <c r="C29" s="4">
        <f>B29*0.06</f>
        <v>13.26</v>
      </c>
      <c r="D29" s="4">
        <f>B29*0.04</f>
        <v>8.84</v>
      </c>
      <c r="E29" s="4">
        <f>B29*4%</f>
        <v>8.84</v>
      </c>
      <c r="F29" s="4">
        <f>B29*0.02</f>
        <v>4.42</v>
      </c>
    </row>
    <row r="30" spans="1:6" ht="20.25">
      <c r="A30" s="9" t="s">
        <v>30</v>
      </c>
      <c r="B30" s="6">
        <f>SUM(B3:B29)</f>
        <v>4244</v>
      </c>
      <c r="C30" s="4">
        <f>B30*0.06</f>
        <v>254.64</v>
      </c>
      <c r="D30" s="4">
        <f>B30*0.04</f>
        <v>169.76</v>
      </c>
      <c r="E30" s="4">
        <f>B30*4%</f>
        <v>169.76</v>
      </c>
      <c r="F30" s="4">
        <f>B30*0.02</f>
        <v>84.88</v>
      </c>
    </row>
    <row r="32" spans="3:8" ht="14.25">
      <c r="C32" s="16"/>
      <c r="D32" s="16"/>
      <c r="E32" s="16"/>
      <c r="F32" s="16"/>
      <c r="G32" s="16"/>
      <c r="H32" s="16"/>
    </row>
  </sheetData>
  <sheetProtection/>
  <mergeCells count="2">
    <mergeCell ref="A1:F1"/>
    <mergeCell ref="C32:H32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刘邦卫</cp:lastModifiedBy>
  <cp:lastPrinted>2016-11-22T02:46:35Z</cp:lastPrinted>
  <dcterms:created xsi:type="dcterms:W3CDTF">2013-10-23T06:19:25Z</dcterms:created>
  <dcterms:modified xsi:type="dcterms:W3CDTF">2016-11-30T03:32:10Z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