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0"/>
  </bookViews>
  <sheets>
    <sheet name="17级硕士研究生学业奖学金名额分配表" sheetId="1" r:id="rId1"/>
    <sheet name="16级硕士研究生学业奖学金名额分配表" sheetId="2" r:id="rId2"/>
    <sheet name="15级硕士研究生学业奖学金名额分配表" sheetId="3" r:id="rId3"/>
    <sheet name="Sheet3" sheetId="4" r:id="rId4"/>
  </sheets>
  <definedNames/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<sst xmlns="http://schemas.openxmlformats.org/spreadsheetml/2006/main" count="114" uniqueCount="48">
  <si>
    <t>附件2：</t>
  </si>
  <si>
    <t xml:space="preserve"> 2017级硕士研究生第一志愿报考我校总成绩排名前5%的名额表</t>
  </si>
  <si>
    <t>序号</t>
  </si>
  <si>
    <t>学院</t>
  </si>
  <si>
    <t>第一志愿人数（不含985、211生源）</t>
  </si>
  <si>
    <t>第一志愿前5%的名额</t>
  </si>
  <si>
    <t>政治与行政学院</t>
  </si>
  <si>
    <t>马克思主义学院</t>
  </si>
  <si>
    <t>公共管理学院</t>
  </si>
  <si>
    <t>经济与管理学院</t>
  </si>
  <si>
    <t>法学院</t>
  </si>
  <si>
    <t>教育科学学院</t>
  </si>
  <si>
    <t>教育信息技术学院</t>
  </si>
  <si>
    <t>体育科学学院</t>
  </si>
  <si>
    <t>文学院</t>
  </si>
  <si>
    <t>外国语言文化学院</t>
  </si>
  <si>
    <t>音乐学院</t>
  </si>
  <si>
    <t>美术学院</t>
  </si>
  <si>
    <t>历史文化学院</t>
  </si>
  <si>
    <t>数学科学学院</t>
  </si>
  <si>
    <t>物理与电信工程学院</t>
  </si>
  <si>
    <t>信息光电子科技学院</t>
  </si>
  <si>
    <t>化学与环境学院</t>
  </si>
  <si>
    <t>地理科学学院</t>
  </si>
  <si>
    <t>生命科学学院</t>
  </si>
  <si>
    <t>计算机学院</t>
  </si>
  <si>
    <t>生物光电子研究院</t>
  </si>
  <si>
    <t>光电子材料与技术研究所</t>
  </si>
  <si>
    <t>国际文化学院</t>
  </si>
  <si>
    <t>心理学院</t>
  </si>
  <si>
    <t>华南先进光电子研究院</t>
  </si>
  <si>
    <t>旅游管理学院</t>
  </si>
  <si>
    <t>脑科学与研究院</t>
  </si>
  <si>
    <t>基础教育培训与研究院</t>
  </si>
  <si>
    <t>环境研究所</t>
  </si>
  <si>
    <t>职业教育学院</t>
  </si>
  <si>
    <t>合计</t>
  </si>
  <si>
    <t>注：第一志愿报到人数以培养办9月15日提供的数据为依据，其中去除的985”、“211”生源数据以招生系统数据为依据，如与学院审核“985”、“211”双证后的数据有出入，请与刘老师联系，电话：39310082。</t>
  </si>
  <si>
    <t>2016级硕士研究生学业奖学金名额分配表</t>
  </si>
  <si>
    <t>16级非定向生总人数</t>
  </si>
  <si>
    <t>一等奖人数</t>
  </si>
  <si>
    <t>二等奖人数</t>
  </si>
  <si>
    <t>三等奖人数</t>
  </si>
  <si>
    <t>生物光子学研究院</t>
  </si>
  <si>
    <t>脑科学与康复医学研究院</t>
  </si>
  <si>
    <t>注：本表以9月20日研究生处系统的学籍数据为依据，因为学籍异动随时可能发生，如果学院核对后人数与本表不一致，请与刘老师联系，电话：39310082。</t>
  </si>
  <si>
    <t>2015级硕士研究生学业奖学金名额分配表</t>
  </si>
  <si>
    <t>15级非定向生总人数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</si>
</sst>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B8CCE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SheetLayoutView="100" workbookViewId="0" topLeftCell="A16">
      <selection activeCell="C18" sqref="C18"/>
    </sheetView>
  </sheetViews>
  <sheetFormatPr defaultColWidth="9.00390625" defaultRowHeight="14.25"/>
  <cols>
    <col min="2" max="2" width="23.125" style="0" customWidth="1"/>
    <col min="3" max="3" width="18.875" style="0" customWidth="1"/>
    <col min="4" max="4" width="19.25390625" style="0" customWidth="1"/>
  </cols>
  <sheetData>
    <row r="1" spans="1:4" ht="16.5" customHeight="1">
      <c r="A1" s="1" t="s">
        <v>0</v>
      </c>
      <c r="B1" s="12"/>
      <c r="C1" s="12"/>
      <c r="D1" s="12"/>
    </row>
    <row r="2" spans="1:4" ht="33" customHeight="1">
      <c r="A2" s="25" t="s">
        <v>1</v>
      </c>
      <c r="B2" s="26"/>
      <c r="C2" s="26"/>
      <c r="D2" s="26"/>
    </row>
    <row r="3" spans="1:4" ht="30" customHeight="1">
      <c r="A3" s="27" t="s">
        <v>2</v>
      </c>
      <c r="B3" s="18" t="s">
        <v>3</v>
      </c>
      <c r="C3" s="19" t="s">
        <v>4</v>
      </c>
      <c r="D3" s="28" t="s">
        <v>5</v>
      </c>
    </row>
    <row r="4" spans="1:4" ht="30" customHeight="1">
      <c r="A4" s="27">
        <v>1</v>
      </c>
      <c r="B4" s="21" t="s">
        <v>6</v>
      </c>
      <c r="C4" s="22">
        <v>85</v>
      </c>
      <c r="D4" s="22">
        <v>4</v>
      </c>
    </row>
    <row r="5" spans="1:4" ht="30" customHeight="1">
      <c r="A5" s="27">
        <v>2</v>
      </c>
      <c r="B5" s="21" t="s">
        <v>7</v>
      </c>
      <c r="C5" s="22">
        <v>16</v>
      </c>
      <c r="D5" s="22">
        <v>1</v>
      </c>
    </row>
    <row r="6" spans="1:4" ht="30" customHeight="1">
      <c r="A6" s="27">
        <v>3</v>
      </c>
      <c r="B6" s="21" t="s">
        <v>8</v>
      </c>
      <c r="C6" s="22">
        <v>47</v>
      </c>
      <c r="D6" s="22">
        <v>2</v>
      </c>
    </row>
    <row r="7" spans="1:4" ht="30" customHeight="1">
      <c r="A7" s="27">
        <v>4</v>
      </c>
      <c r="B7" s="21" t="s">
        <v>9</v>
      </c>
      <c r="C7" s="22">
        <v>69</v>
      </c>
      <c r="D7" s="22">
        <v>3</v>
      </c>
    </row>
    <row r="8" spans="1:4" ht="30" customHeight="1">
      <c r="A8" s="27">
        <v>5</v>
      </c>
      <c r="B8" s="21" t="s">
        <v>10</v>
      </c>
      <c r="C8" s="22">
        <v>76</v>
      </c>
      <c r="D8" s="22">
        <v>4</v>
      </c>
    </row>
    <row r="9" spans="1:4" ht="30" customHeight="1">
      <c r="A9" s="27">
        <v>6</v>
      </c>
      <c r="B9" s="21" t="s">
        <v>11</v>
      </c>
      <c r="C9" s="22">
        <v>150</v>
      </c>
      <c r="D9" s="22">
        <v>8</v>
      </c>
    </row>
    <row r="10" spans="1:4" ht="30" customHeight="1">
      <c r="A10" s="27">
        <v>7</v>
      </c>
      <c r="B10" s="21" t="s">
        <v>12</v>
      </c>
      <c r="C10" s="22">
        <v>85</v>
      </c>
      <c r="D10" s="22">
        <v>4</v>
      </c>
    </row>
    <row r="11" spans="1:4" ht="30" customHeight="1">
      <c r="A11" s="27">
        <v>8</v>
      </c>
      <c r="B11" s="21" t="s">
        <v>13</v>
      </c>
      <c r="C11" s="22">
        <v>114</v>
      </c>
      <c r="D11" s="22">
        <v>6</v>
      </c>
    </row>
    <row r="12" spans="1:4" ht="30" customHeight="1">
      <c r="A12" s="27">
        <v>9</v>
      </c>
      <c r="B12" s="21" t="s">
        <v>14</v>
      </c>
      <c r="C12" s="22">
        <v>127</v>
      </c>
      <c r="D12" s="22">
        <v>6</v>
      </c>
    </row>
    <row r="13" spans="1:4" ht="30" customHeight="1">
      <c r="A13" s="27">
        <v>10</v>
      </c>
      <c r="B13" s="21" t="s">
        <v>15</v>
      </c>
      <c r="C13" s="22">
        <v>64</v>
      </c>
      <c r="D13" s="22">
        <v>3</v>
      </c>
    </row>
    <row r="14" spans="1:4" ht="30" customHeight="1">
      <c r="A14" s="27">
        <v>11</v>
      </c>
      <c r="B14" s="21" t="s">
        <v>16</v>
      </c>
      <c r="C14" s="22">
        <v>42</v>
      </c>
      <c r="D14" s="22">
        <v>2</v>
      </c>
    </row>
    <row r="15" spans="1:4" ht="30" customHeight="1">
      <c r="A15" s="27">
        <v>12</v>
      </c>
      <c r="B15" s="21" t="s">
        <v>17</v>
      </c>
      <c r="C15" s="22">
        <v>32</v>
      </c>
      <c r="D15" s="22">
        <v>2</v>
      </c>
    </row>
    <row r="16" spans="1:4" ht="30" customHeight="1">
      <c r="A16" s="27">
        <v>13</v>
      </c>
      <c r="B16" s="21" t="s">
        <v>18</v>
      </c>
      <c r="C16" s="22">
        <v>52</v>
      </c>
      <c r="D16" s="22">
        <v>3</v>
      </c>
    </row>
    <row r="17" spans="1:4" ht="30" customHeight="1">
      <c r="A17" s="27">
        <v>14</v>
      </c>
      <c r="B17" s="21" t="s">
        <v>19</v>
      </c>
      <c r="C17" s="22">
        <v>76</v>
      </c>
      <c r="D17" s="22">
        <v>4</v>
      </c>
    </row>
    <row r="18" spans="1:4" ht="30" customHeight="1">
      <c r="A18" s="27">
        <v>15</v>
      </c>
      <c r="B18" s="21" t="s">
        <v>20</v>
      </c>
      <c r="C18" s="22">
        <v>63</v>
      </c>
      <c r="D18" s="22">
        <v>3</v>
      </c>
    </row>
    <row r="19" spans="1:4" ht="30" customHeight="1">
      <c r="A19" s="27">
        <v>16</v>
      </c>
      <c r="B19" s="21" t="s">
        <v>21</v>
      </c>
      <c r="C19" s="22">
        <v>3</v>
      </c>
      <c r="D19" s="22">
        <v>0</v>
      </c>
    </row>
    <row r="20" spans="1:4" ht="30" customHeight="1">
      <c r="A20" s="27">
        <v>17</v>
      </c>
      <c r="B20" s="21" t="s">
        <v>22</v>
      </c>
      <c r="C20" s="22">
        <v>85</v>
      </c>
      <c r="D20" s="22">
        <v>4</v>
      </c>
    </row>
    <row r="21" spans="1:4" ht="30" customHeight="1">
      <c r="A21" s="27">
        <v>18</v>
      </c>
      <c r="B21" s="21" t="s">
        <v>23</v>
      </c>
      <c r="C21" s="22">
        <v>63</v>
      </c>
      <c r="D21" s="22">
        <v>3</v>
      </c>
    </row>
    <row r="22" spans="1:4" ht="30" customHeight="1">
      <c r="A22" s="27">
        <v>19</v>
      </c>
      <c r="B22" s="21" t="s">
        <v>24</v>
      </c>
      <c r="C22" s="22">
        <v>65</v>
      </c>
      <c r="D22" s="22">
        <v>3</v>
      </c>
    </row>
    <row r="23" spans="1:4" ht="30" customHeight="1">
      <c r="A23" s="27">
        <v>20</v>
      </c>
      <c r="B23" s="21" t="s">
        <v>25</v>
      </c>
      <c r="C23" s="22">
        <v>69</v>
      </c>
      <c r="D23" s="22">
        <v>3</v>
      </c>
    </row>
    <row r="24" spans="1:4" ht="30" customHeight="1">
      <c r="A24" s="27">
        <v>21</v>
      </c>
      <c r="B24" s="21" t="s">
        <v>26</v>
      </c>
      <c r="C24" s="22">
        <v>0</v>
      </c>
      <c r="D24" s="22">
        <v>0</v>
      </c>
    </row>
    <row r="25" spans="1:4" ht="30" customHeight="1">
      <c r="A25" s="27">
        <v>22</v>
      </c>
      <c r="B25" s="21" t="s">
        <v>27</v>
      </c>
      <c r="C25" s="22">
        <v>2</v>
      </c>
      <c r="D25" s="22">
        <v>0</v>
      </c>
    </row>
    <row r="26" spans="1:4" ht="30" customHeight="1">
      <c r="A26" s="27">
        <v>23</v>
      </c>
      <c r="B26" s="21" t="s">
        <v>28</v>
      </c>
      <c r="C26" s="22">
        <v>37</v>
      </c>
      <c r="D26" s="22">
        <v>2</v>
      </c>
    </row>
    <row r="27" spans="1:4" ht="30" customHeight="1">
      <c r="A27" s="27">
        <v>24</v>
      </c>
      <c r="B27" s="21" t="s">
        <v>29</v>
      </c>
      <c r="C27" s="22">
        <v>111</v>
      </c>
      <c r="D27" s="22">
        <v>6</v>
      </c>
    </row>
    <row r="28" spans="1:4" ht="30" customHeight="1">
      <c r="A28" s="27">
        <v>25</v>
      </c>
      <c r="B28" s="21" t="s">
        <v>30</v>
      </c>
      <c r="C28" s="22">
        <v>18</v>
      </c>
      <c r="D28" s="22">
        <v>1</v>
      </c>
    </row>
    <row r="29" spans="1:4" ht="30" customHeight="1">
      <c r="A29" s="27">
        <v>26</v>
      </c>
      <c r="B29" s="21" t="s">
        <v>31</v>
      </c>
      <c r="C29" s="22">
        <v>8</v>
      </c>
      <c r="D29" s="22">
        <v>0</v>
      </c>
    </row>
    <row r="30" spans="1:4" ht="30" customHeight="1">
      <c r="A30" s="27">
        <v>27</v>
      </c>
      <c r="B30" s="29" t="s">
        <v>32</v>
      </c>
      <c r="C30" s="22">
        <v>2</v>
      </c>
      <c r="D30" s="22">
        <v>0</v>
      </c>
    </row>
    <row r="31" spans="1:4" ht="30" customHeight="1">
      <c r="A31" s="27">
        <v>28</v>
      </c>
      <c r="B31" s="21" t="s">
        <v>33</v>
      </c>
      <c r="C31" s="22">
        <v>13</v>
      </c>
      <c r="D31" s="22">
        <v>1</v>
      </c>
    </row>
    <row r="32" spans="1:4" ht="30" customHeight="1">
      <c r="A32" s="27">
        <v>29</v>
      </c>
      <c r="B32" s="29" t="s">
        <v>34</v>
      </c>
      <c r="C32" s="22">
        <v>0</v>
      </c>
      <c r="D32" s="22">
        <v>0</v>
      </c>
    </row>
    <row r="33" spans="1:4" ht="30" customHeight="1">
      <c r="A33" s="27">
        <v>30</v>
      </c>
      <c r="B33" s="30" t="s">
        <v>35</v>
      </c>
      <c r="C33" s="31">
        <v>2</v>
      </c>
      <c r="D33" s="31">
        <v>0</v>
      </c>
    </row>
    <row r="34" spans="1:4" ht="30" customHeight="1">
      <c r="A34" s="27"/>
      <c r="B34" s="21" t="s">
        <v>36</v>
      </c>
      <c r="C34" s="22">
        <f>SUM(C4:C33)</f>
        <v>1576</v>
      </c>
      <c r="D34" s="22">
        <f>SUM(D4:D33)</f>
        <v>78</v>
      </c>
    </row>
    <row r="35" spans="1:4" ht="54.75" customHeight="1">
      <c r="A35" s="32" t="s">
        <v>37</v>
      </c>
      <c r="B35" s="32"/>
      <c r="C35" s="32"/>
      <c r="D35" s="32"/>
    </row>
  </sheetData>
  <sheetProtection/>
  <mergeCells count="1">
    <mergeCell ref="A35:D3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zoomScaleSheetLayoutView="100" workbookViewId="0" topLeftCell="A7">
      <selection activeCell="K8" sqref="K8"/>
    </sheetView>
  </sheetViews>
  <sheetFormatPr defaultColWidth="9.00390625" defaultRowHeight="14.25"/>
  <cols>
    <col min="1" max="1" width="9.00390625" style="1" customWidth="1"/>
    <col min="2" max="2" width="21.875" style="12" customWidth="1"/>
    <col min="3" max="3" width="11.25390625" style="12" customWidth="1"/>
    <col min="4" max="4" width="11.875" style="12" customWidth="1"/>
    <col min="5" max="5" width="12.00390625" style="12" customWidth="1"/>
    <col min="6" max="6" width="11.875" style="12" customWidth="1"/>
    <col min="7" max="254" width="9.00390625" style="12" customWidth="1"/>
  </cols>
  <sheetData>
    <row r="1" spans="1:6" ht="22.5" customHeight="1">
      <c r="A1" s="13" t="s">
        <v>0</v>
      </c>
      <c r="B1" s="14"/>
      <c r="C1" s="15"/>
      <c r="D1" s="15"/>
      <c r="E1" s="13"/>
      <c r="F1" s="13"/>
    </row>
    <row r="2" spans="1:6" ht="30" customHeight="1">
      <c r="A2" s="16" t="s">
        <v>38</v>
      </c>
      <c r="B2" s="16"/>
      <c r="C2" s="16"/>
      <c r="D2" s="16"/>
      <c r="E2" s="16"/>
      <c r="F2" s="16"/>
    </row>
    <row r="3" spans="1:6" ht="30" customHeight="1">
      <c r="A3" s="17" t="s">
        <v>2</v>
      </c>
      <c r="B3" s="18" t="s">
        <v>3</v>
      </c>
      <c r="C3" s="19" t="s">
        <v>39</v>
      </c>
      <c r="D3" s="20" t="s">
        <v>40</v>
      </c>
      <c r="E3" s="17" t="s">
        <v>41</v>
      </c>
      <c r="F3" s="17" t="s">
        <v>42</v>
      </c>
    </row>
    <row r="4" spans="1:6" ht="30" customHeight="1">
      <c r="A4" s="17">
        <v>1</v>
      </c>
      <c r="B4" s="21" t="s">
        <v>6</v>
      </c>
      <c r="C4" s="22">
        <v>92</v>
      </c>
      <c r="D4" s="23">
        <v>18</v>
      </c>
      <c r="E4" s="17">
        <v>28</v>
      </c>
      <c r="F4" s="17">
        <f>C4*0.5</f>
        <v>46</v>
      </c>
    </row>
    <row r="5" spans="1:6" ht="30" customHeight="1">
      <c r="A5" s="17">
        <v>2</v>
      </c>
      <c r="B5" s="21" t="s">
        <v>7</v>
      </c>
      <c r="C5" s="22">
        <v>35</v>
      </c>
      <c r="D5" s="23">
        <f aca="true" t="shared" si="0" ref="D5:D10">C5*0.2</f>
        <v>7</v>
      </c>
      <c r="E5" s="17">
        <v>11</v>
      </c>
      <c r="F5" s="17">
        <v>17</v>
      </c>
    </row>
    <row r="6" spans="1:6" ht="30" customHeight="1">
      <c r="A6" s="17">
        <v>3</v>
      </c>
      <c r="B6" s="21" t="s">
        <v>8</v>
      </c>
      <c r="C6" s="22">
        <v>65</v>
      </c>
      <c r="D6" s="23">
        <f t="shared" si="0"/>
        <v>13</v>
      </c>
      <c r="E6" s="17">
        <v>20</v>
      </c>
      <c r="F6" s="17">
        <v>32</v>
      </c>
    </row>
    <row r="7" spans="1:6" ht="30" customHeight="1">
      <c r="A7" s="17">
        <v>4</v>
      </c>
      <c r="B7" s="21" t="s">
        <v>9</v>
      </c>
      <c r="C7" s="22">
        <v>166</v>
      </c>
      <c r="D7" s="23">
        <v>33</v>
      </c>
      <c r="E7" s="17">
        <v>50</v>
      </c>
      <c r="F7" s="17">
        <f aca="true" t="shared" si="1" ref="F7:F11">C7*0.5</f>
        <v>83</v>
      </c>
    </row>
    <row r="8" spans="1:6" ht="30" customHeight="1">
      <c r="A8" s="17">
        <v>5</v>
      </c>
      <c r="B8" s="21" t="s">
        <v>10</v>
      </c>
      <c r="C8" s="22">
        <v>103</v>
      </c>
      <c r="D8" s="23">
        <v>21</v>
      </c>
      <c r="E8" s="17">
        <v>31</v>
      </c>
      <c r="F8" s="17">
        <v>51</v>
      </c>
    </row>
    <row r="9" spans="1:6" ht="30" customHeight="1">
      <c r="A9" s="17">
        <v>6</v>
      </c>
      <c r="B9" s="21" t="s">
        <v>11</v>
      </c>
      <c r="C9" s="22">
        <v>141</v>
      </c>
      <c r="D9" s="23">
        <v>28</v>
      </c>
      <c r="E9" s="17">
        <v>42</v>
      </c>
      <c r="F9" s="17">
        <v>71</v>
      </c>
    </row>
    <row r="10" spans="1:6" ht="30" customHeight="1">
      <c r="A10" s="17">
        <v>7</v>
      </c>
      <c r="B10" s="21" t="s">
        <v>12</v>
      </c>
      <c r="C10" s="22">
        <v>130</v>
      </c>
      <c r="D10" s="23">
        <f t="shared" si="0"/>
        <v>26</v>
      </c>
      <c r="E10" s="17">
        <f>C10*0.3</f>
        <v>39</v>
      </c>
      <c r="F10" s="17">
        <f t="shared" si="1"/>
        <v>65</v>
      </c>
    </row>
    <row r="11" spans="1:6" ht="30" customHeight="1">
      <c r="A11" s="17">
        <v>8</v>
      </c>
      <c r="B11" s="21" t="s">
        <v>13</v>
      </c>
      <c r="C11" s="22">
        <v>104</v>
      </c>
      <c r="D11" s="23">
        <v>21</v>
      </c>
      <c r="E11" s="17">
        <v>31</v>
      </c>
      <c r="F11" s="17">
        <f t="shared" si="1"/>
        <v>52</v>
      </c>
    </row>
    <row r="12" spans="1:6" ht="30" customHeight="1">
      <c r="A12" s="17">
        <v>9</v>
      </c>
      <c r="B12" s="21" t="s">
        <v>14</v>
      </c>
      <c r="C12" s="22">
        <v>171</v>
      </c>
      <c r="D12" s="23">
        <v>34</v>
      </c>
      <c r="E12" s="17">
        <v>51</v>
      </c>
      <c r="F12" s="17">
        <v>86</v>
      </c>
    </row>
    <row r="13" spans="1:6" ht="30" customHeight="1">
      <c r="A13" s="17">
        <v>10</v>
      </c>
      <c r="B13" s="21" t="s">
        <v>15</v>
      </c>
      <c r="C13" s="22">
        <v>100</v>
      </c>
      <c r="D13" s="23">
        <f>C13*0.2</f>
        <v>20</v>
      </c>
      <c r="E13" s="17">
        <f>C13*0.3</f>
        <v>30</v>
      </c>
      <c r="F13" s="17">
        <f aca="true" t="shared" si="2" ref="F13:F18">C13*0.5</f>
        <v>50</v>
      </c>
    </row>
    <row r="14" spans="1:6" ht="30" customHeight="1">
      <c r="A14" s="17">
        <v>11</v>
      </c>
      <c r="B14" s="21" t="s">
        <v>16</v>
      </c>
      <c r="C14" s="22">
        <v>57</v>
      </c>
      <c r="D14" s="23">
        <v>11</v>
      </c>
      <c r="E14" s="17">
        <v>17</v>
      </c>
      <c r="F14" s="17">
        <v>29</v>
      </c>
    </row>
    <row r="15" spans="1:6" ht="30" customHeight="1">
      <c r="A15" s="17">
        <v>12</v>
      </c>
      <c r="B15" s="21" t="s">
        <v>17</v>
      </c>
      <c r="C15" s="22">
        <v>72</v>
      </c>
      <c r="D15" s="23">
        <v>14</v>
      </c>
      <c r="E15" s="17">
        <v>22</v>
      </c>
      <c r="F15" s="17">
        <f t="shared" si="2"/>
        <v>36</v>
      </c>
    </row>
    <row r="16" spans="1:6" ht="30" customHeight="1">
      <c r="A16" s="17">
        <v>13</v>
      </c>
      <c r="B16" s="21" t="s">
        <v>18</v>
      </c>
      <c r="C16" s="22">
        <v>108</v>
      </c>
      <c r="D16" s="23">
        <v>22</v>
      </c>
      <c r="E16" s="17">
        <v>32</v>
      </c>
      <c r="F16" s="17">
        <f t="shared" si="2"/>
        <v>54</v>
      </c>
    </row>
    <row r="17" spans="1:6" ht="30" customHeight="1">
      <c r="A17" s="17">
        <v>14</v>
      </c>
      <c r="B17" s="21" t="s">
        <v>19</v>
      </c>
      <c r="C17" s="22">
        <v>106</v>
      </c>
      <c r="D17" s="23">
        <v>21</v>
      </c>
      <c r="E17" s="17">
        <v>32</v>
      </c>
      <c r="F17" s="17">
        <f t="shared" si="2"/>
        <v>53</v>
      </c>
    </row>
    <row r="18" spans="1:6" ht="30" customHeight="1">
      <c r="A18" s="17">
        <v>15</v>
      </c>
      <c r="B18" s="21" t="s">
        <v>20</v>
      </c>
      <c r="C18" s="22">
        <v>136</v>
      </c>
      <c r="D18" s="23">
        <v>27</v>
      </c>
      <c r="E18" s="17">
        <v>41</v>
      </c>
      <c r="F18" s="17">
        <f t="shared" si="2"/>
        <v>68</v>
      </c>
    </row>
    <row r="19" spans="1:6" ht="30" customHeight="1">
      <c r="A19" s="17">
        <v>16</v>
      </c>
      <c r="B19" s="21" t="s">
        <v>21</v>
      </c>
      <c r="C19" s="22">
        <v>87</v>
      </c>
      <c r="D19" s="23">
        <v>17</v>
      </c>
      <c r="E19" s="17">
        <v>26</v>
      </c>
      <c r="F19" s="17">
        <v>44</v>
      </c>
    </row>
    <row r="20" spans="1:6" ht="30" customHeight="1">
      <c r="A20" s="17">
        <v>17</v>
      </c>
      <c r="B20" s="21" t="s">
        <v>22</v>
      </c>
      <c r="C20" s="22">
        <v>146</v>
      </c>
      <c r="D20" s="23">
        <v>29</v>
      </c>
      <c r="E20" s="17">
        <v>44</v>
      </c>
      <c r="F20" s="17">
        <f aca="true" t="shared" si="3" ref="F20:F27">C20*0.5</f>
        <v>73</v>
      </c>
    </row>
    <row r="21" spans="1:6" ht="30" customHeight="1">
      <c r="A21" s="17">
        <v>18</v>
      </c>
      <c r="B21" s="21" t="s">
        <v>23</v>
      </c>
      <c r="C21" s="22">
        <v>91</v>
      </c>
      <c r="D21" s="23">
        <v>18</v>
      </c>
      <c r="E21" s="17">
        <v>27</v>
      </c>
      <c r="F21" s="17">
        <v>46</v>
      </c>
    </row>
    <row r="22" spans="1:6" ht="30" customHeight="1">
      <c r="A22" s="17">
        <v>19</v>
      </c>
      <c r="B22" s="21" t="s">
        <v>24</v>
      </c>
      <c r="C22" s="22">
        <v>162</v>
      </c>
      <c r="D22" s="23">
        <v>32</v>
      </c>
      <c r="E22" s="17">
        <v>49</v>
      </c>
      <c r="F22" s="17">
        <f t="shared" si="3"/>
        <v>81</v>
      </c>
    </row>
    <row r="23" spans="1:6" ht="30" customHeight="1">
      <c r="A23" s="17">
        <v>20</v>
      </c>
      <c r="B23" s="21" t="s">
        <v>25</v>
      </c>
      <c r="C23" s="22">
        <v>74</v>
      </c>
      <c r="D23" s="23">
        <v>15</v>
      </c>
      <c r="E23" s="17">
        <v>22</v>
      </c>
      <c r="F23" s="17">
        <f t="shared" si="3"/>
        <v>37</v>
      </c>
    </row>
    <row r="24" spans="1:6" ht="30" customHeight="1">
      <c r="A24" s="17">
        <v>21</v>
      </c>
      <c r="B24" s="21" t="s">
        <v>43</v>
      </c>
      <c r="C24" s="22">
        <v>56</v>
      </c>
      <c r="D24" s="23">
        <v>11</v>
      </c>
      <c r="E24" s="17">
        <v>17</v>
      </c>
      <c r="F24" s="17">
        <f t="shared" si="3"/>
        <v>28</v>
      </c>
    </row>
    <row r="25" spans="1:6" ht="30" customHeight="1">
      <c r="A25" s="17">
        <v>22</v>
      </c>
      <c r="B25" s="21" t="s">
        <v>27</v>
      </c>
      <c r="C25" s="22">
        <v>30</v>
      </c>
      <c r="D25" s="23">
        <f>C25*0.2</f>
        <v>6</v>
      </c>
      <c r="E25" s="17">
        <f>C25*0.3</f>
        <v>9</v>
      </c>
      <c r="F25" s="17">
        <f t="shared" si="3"/>
        <v>15</v>
      </c>
    </row>
    <row r="26" spans="1:6" ht="30" customHeight="1">
      <c r="A26" s="17">
        <v>23</v>
      </c>
      <c r="B26" s="21" t="s">
        <v>28</v>
      </c>
      <c r="C26" s="22">
        <v>42</v>
      </c>
      <c r="D26" s="23">
        <v>8</v>
      </c>
      <c r="E26" s="17">
        <v>13</v>
      </c>
      <c r="F26" s="17">
        <f t="shared" si="3"/>
        <v>21</v>
      </c>
    </row>
    <row r="27" spans="1:6" ht="30" customHeight="1">
      <c r="A27" s="17">
        <v>24</v>
      </c>
      <c r="B27" s="21" t="s">
        <v>29</v>
      </c>
      <c r="C27" s="22">
        <v>146</v>
      </c>
      <c r="D27" s="23">
        <v>29</v>
      </c>
      <c r="E27" s="17">
        <v>44</v>
      </c>
      <c r="F27" s="17">
        <f t="shared" si="3"/>
        <v>73</v>
      </c>
    </row>
    <row r="28" spans="1:6" ht="30" customHeight="1">
      <c r="A28" s="17">
        <v>25</v>
      </c>
      <c r="B28" s="21" t="s">
        <v>30</v>
      </c>
      <c r="C28" s="22">
        <v>79</v>
      </c>
      <c r="D28" s="23">
        <v>16</v>
      </c>
      <c r="E28" s="17">
        <v>24</v>
      </c>
      <c r="F28" s="17">
        <v>39</v>
      </c>
    </row>
    <row r="29" spans="1:6" ht="30" customHeight="1">
      <c r="A29" s="17">
        <v>26</v>
      </c>
      <c r="B29" s="21" t="s">
        <v>31</v>
      </c>
      <c r="C29" s="22">
        <v>8</v>
      </c>
      <c r="D29" s="23">
        <v>2</v>
      </c>
      <c r="E29" s="17">
        <v>2</v>
      </c>
      <c r="F29" s="17">
        <f>C29*0.5</f>
        <v>4</v>
      </c>
    </row>
    <row r="30" spans="1:6" ht="30" customHeight="1">
      <c r="A30" s="17">
        <v>27</v>
      </c>
      <c r="B30" s="21" t="s">
        <v>44</v>
      </c>
      <c r="C30" s="22">
        <v>10</v>
      </c>
      <c r="D30" s="23">
        <f>C30*0.2</f>
        <v>2</v>
      </c>
      <c r="E30" s="17">
        <f>C30*0.3</f>
        <v>3</v>
      </c>
      <c r="F30" s="17">
        <f>C30*0.5</f>
        <v>5</v>
      </c>
    </row>
    <row r="31" spans="1:6" ht="30" customHeight="1">
      <c r="A31" s="17">
        <v>28</v>
      </c>
      <c r="B31" s="21" t="s">
        <v>33</v>
      </c>
      <c r="C31" s="22">
        <v>9</v>
      </c>
      <c r="D31" s="23">
        <v>2</v>
      </c>
      <c r="E31" s="17">
        <v>3</v>
      </c>
      <c r="F31" s="17">
        <v>4</v>
      </c>
    </row>
    <row r="32" spans="1:6" ht="48.75" customHeight="1">
      <c r="A32" s="17">
        <v>29</v>
      </c>
      <c r="B32" s="21" t="s">
        <v>36</v>
      </c>
      <c r="C32" s="22">
        <f aca="true" t="shared" si="4" ref="C32:F32">SUM(C4:C31)</f>
        <v>2526</v>
      </c>
      <c r="D32" s="23">
        <f t="shared" si="4"/>
        <v>503</v>
      </c>
      <c r="E32" s="17">
        <f t="shared" si="4"/>
        <v>760</v>
      </c>
      <c r="F32" s="17">
        <f t="shared" si="4"/>
        <v>1263</v>
      </c>
    </row>
    <row r="33" spans="1:256" ht="48.75" customHeight="1">
      <c r="A33" s="24" t="s">
        <v>45</v>
      </c>
      <c r="B33" s="24"/>
      <c r="C33" s="24"/>
      <c r="D33" s="24"/>
      <c r="E33" s="24"/>
      <c r="F33" s="2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4"/>
      <c r="IV33" s="14"/>
    </row>
  </sheetData>
  <sheetProtection/>
  <mergeCells count="2">
    <mergeCell ref="A2:F2"/>
    <mergeCell ref="A33:F3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3"/>
  <sheetViews>
    <sheetView zoomScaleSheetLayoutView="100" workbookViewId="0" topLeftCell="A7">
      <selection activeCell="C21" sqref="C21"/>
    </sheetView>
  </sheetViews>
  <sheetFormatPr defaultColWidth="9.00390625" defaultRowHeight="14.25"/>
  <cols>
    <col min="2" max="2" width="22.375" style="0" customWidth="1"/>
    <col min="3" max="3" width="18.50390625" style="0" customWidth="1"/>
    <col min="4" max="4" width="11.375" style="0" customWidth="1"/>
    <col min="5" max="5" width="10.875" style="1" customWidth="1"/>
    <col min="6" max="6" width="10.75390625" style="1" customWidth="1"/>
  </cols>
  <sheetData>
    <row r="1" spans="1:6" ht="19.5" customHeight="1">
      <c r="A1" s="2" t="s">
        <v>0</v>
      </c>
      <c r="B1" s="3"/>
      <c r="C1" s="2"/>
      <c r="D1" s="2"/>
      <c r="E1" s="2"/>
      <c r="F1" s="2"/>
    </row>
    <row r="2" spans="1:6" ht="27.75" customHeight="1">
      <c r="A2" s="4" t="s">
        <v>46</v>
      </c>
      <c r="B2" s="4"/>
      <c r="C2" s="4"/>
      <c r="D2" s="4"/>
      <c r="E2" s="4"/>
      <c r="F2" s="4"/>
    </row>
    <row r="3" spans="1:6" ht="33.75" customHeight="1">
      <c r="A3" s="5" t="s">
        <v>2</v>
      </c>
      <c r="B3" s="6" t="s">
        <v>3</v>
      </c>
      <c r="C3" s="7" t="s">
        <v>47</v>
      </c>
      <c r="D3" s="8" t="s">
        <v>40</v>
      </c>
      <c r="E3" s="5" t="s">
        <v>41</v>
      </c>
      <c r="F3" s="5" t="s">
        <v>42</v>
      </c>
    </row>
    <row r="4" spans="1:6" ht="30" customHeight="1">
      <c r="A4" s="5">
        <v>1</v>
      </c>
      <c r="B4" s="9" t="s">
        <v>6</v>
      </c>
      <c r="C4" s="7">
        <v>50</v>
      </c>
      <c r="D4" s="8">
        <f>C4*0.2</f>
        <v>10</v>
      </c>
      <c r="E4" s="5">
        <f>C4*0.3</f>
        <v>15</v>
      </c>
      <c r="F4" s="5">
        <f aca="true" t="shared" si="0" ref="F4:F6">C4*0.5</f>
        <v>25</v>
      </c>
    </row>
    <row r="5" spans="1:6" ht="30" customHeight="1">
      <c r="A5" s="5">
        <v>2</v>
      </c>
      <c r="B5" s="9" t="s">
        <v>7</v>
      </c>
      <c r="C5" s="7">
        <v>34</v>
      </c>
      <c r="D5" s="8">
        <v>7</v>
      </c>
      <c r="E5" s="5">
        <v>10</v>
      </c>
      <c r="F5" s="5">
        <f t="shared" si="0"/>
        <v>17</v>
      </c>
    </row>
    <row r="6" spans="1:6" ht="30" customHeight="1">
      <c r="A6" s="5">
        <v>3</v>
      </c>
      <c r="B6" s="9" t="s">
        <v>8</v>
      </c>
      <c r="C6" s="7">
        <v>64</v>
      </c>
      <c r="D6" s="8">
        <v>13</v>
      </c>
      <c r="E6" s="5">
        <v>19</v>
      </c>
      <c r="F6" s="5">
        <f t="shared" si="0"/>
        <v>32</v>
      </c>
    </row>
    <row r="7" spans="1:6" ht="30" customHeight="1">
      <c r="A7" s="5">
        <v>4</v>
      </c>
      <c r="B7" s="9" t="s">
        <v>9</v>
      </c>
      <c r="C7" s="7">
        <v>117</v>
      </c>
      <c r="D7" s="8">
        <v>23</v>
      </c>
      <c r="E7" s="5">
        <v>35</v>
      </c>
      <c r="F7" s="5">
        <v>59</v>
      </c>
    </row>
    <row r="8" spans="1:6" ht="30" customHeight="1">
      <c r="A8" s="5">
        <v>5</v>
      </c>
      <c r="B8" s="9" t="s">
        <v>10</v>
      </c>
      <c r="C8" s="7">
        <v>83</v>
      </c>
      <c r="D8" s="8">
        <v>17</v>
      </c>
      <c r="E8" s="5">
        <v>25</v>
      </c>
      <c r="F8" s="5">
        <v>41</v>
      </c>
    </row>
    <row r="9" spans="1:6" ht="30" customHeight="1">
      <c r="A9" s="5">
        <v>6</v>
      </c>
      <c r="B9" s="9" t="s">
        <v>11</v>
      </c>
      <c r="C9" s="7">
        <v>87</v>
      </c>
      <c r="D9" s="8">
        <v>17</v>
      </c>
      <c r="E9" s="5">
        <v>26</v>
      </c>
      <c r="F9" s="5">
        <v>44</v>
      </c>
    </row>
    <row r="10" spans="1:6" ht="30" customHeight="1">
      <c r="A10" s="5">
        <v>7</v>
      </c>
      <c r="B10" s="9" t="s">
        <v>12</v>
      </c>
      <c r="C10" s="7">
        <v>44</v>
      </c>
      <c r="D10" s="8">
        <v>9</v>
      </c>
      <c r="E10" s="5">
        <v>13</v>
      </c>
      <c r="F10" s="5">
        <f aca="true" t="shared" si="1" ref="F10:F14">C10*0.5</f>
        <v>22</v>
      </c>
    </row>
    <row r="11" spans="1:6" ht="30" customHeight="1">
      <c r="A11" s="5">
        <v>8</v>
      </c>
      <c r="B11" s="9" t="s">
        <v>13</v>
      </c>
      <c r="C11" s="7">
        <v>64</v>
      </c>
      <c r="D11" s="8">
        <v>13</v>
      </c>
      <c r="E11" s="5">
        <v>19</v>
      </c>
      <c r="F11" s="5">
        <f t="shared" si="1"/>
        <v>32</v>
      </c>
    </row>
    <row r="12" spans="1:6" ht="30" customHeight="1">
      <c r="A12" s="5">
        <v>9</v>
      </c>
      <c r="B12" s="9" t="s">
        <v>14</v>
      </c>
      <c r="C12" s="7">
        <v>157</v>
      </c>
      <c r="D12" s="8">
        <v>31</v>
      </c>
      <c r="E12" s="5">
        <v>47</v>
      </c>
      <c r="F12" s="5">
        <v>79</v>
      </c>
    </row>
    <row r="13" spans="1:6" ht="30" customHeight="1">
      <c r="A13" s="5">
        <v>10</v>
      </c>
      <c r="B13" s="9" t="s">
        <v>15</v>
      </c>
      <c r="C13" s="7">
        <v>69</v>
      </c>
      <c r="D13" s="8">
        <v>14</v>
      </c>
      <c r="E13" s="5">
        <v>21</v>
      </c>
      <c r="F13" s="5">
        <v>34</v>
      </c>
    </row>
    <row r="14" spans="1:6" ht="30" customHeight="1">
      <c r="A14" s="5">
        <v>11</v>
      </c>
      <c r="B14" s="9" t="s">
        <v>16</v>
      </c>
      <c r="C14" s="7">
        <v>56</v>
      </c>
      <c r="D14" s="8">
        <v>11</v>
      </c>
      <c r="E14" s="5">
        <v>17</v>
      </c>
      <c r="F14" s="5">
        <f t="shared" si="1"/>
        <v>28</v>
      </c>
    </row>
    <row r="15" spans="1:6" ht="30" customHeight="1">
      <c r="A15" s="5">
        <v>12</v>
      </c>
      <c r="B15" s="9" t="s">
        <v>17</v>
      </c>
      <c r="C15" s="7">
        <v>71</v>
      </c>
      <c r="D15" s="8">
        <v>14</v>
      </c>
      <c r="E15" s="5">
        <v>21</v>
      </c>
      <c r="F15" s="5">
        <v>36</v>
      </c>
    </row>
    <row r="16" spans="1:6" ht="30" customHeight="1">
      <c r="A16" s="5">
        <v>13</v>
      </c>
      <c r="B16" s="9" t="s">
        <v>18</v>
      </c>
      <c r="C16" s="7">
        <v>61</v>
      </c>
      <c r="D16" s="8">
        <v>12</v>
      </c>
      <c r="E16" s="5">
        <v>18</v>
      </c>
      <c r="F16" s="5">
        <v>31</v>
      </c>
    </row>
    <row r="17" spans="1:6" ht="30" customHeight="1">
      <c r="A17" s="5">
        <v>14</v>
      </c>
      <c r="B17" s="9" t="s">
        <v>19</v>
      </c>
      <c r="C17" s="7">
        <v>57</v>
      </c>
      <c r="D17" s="8">
        <v>11</v>
      </c>
      <c r="E17" s="5">
        <v>17</v>
      </c>
      <c r="F17" s="5">
        <v>29</v>
      </c>
    </row>
    <row r="18" spans="1:6" ht="30" customHeight="1">
      <c r="A18" s="5">
        <v>15</v>
      </c>
      <c r="B18" s="9" t="s">
        <v>20</v>
      </c>
      <c r="C18" s="7">
        <v>75</v>
      </c>
      <c r="D18" s="8">
        <f aca="true" t="shared" si="2" ref="D18:D23">C18*0.2</f>
        <v>15</v>
      </c>
      <c r="E18" s="5">
        <v>23</v>
      </c>
      <c r="F18" s="5">
        <v>37</v>
      </c>
    </row>
    <row r="19" spans="1:6" ht="30" customHeight="1">
      <c r="A19" s="5">
        <v>16</v>
      </c>
      <c r="B19" s="9" t="s">
        <v>21</v>
      </c>
      <c r="C19" s="7">
        <v>49</v>
      </c>
      <c r="D19" s="8">
        <v>10</v>
      </c>
      <c r="E19" s="5">
        <v>15</v>
      </c>
      <c r="F19" s="5">
        <v>24</v>
      </c>
    </row>
    <row r="20" spans="1:6" ht="30" customHeight="1">
      <c r="A20" s="5">
        <v>17</v>
      </c>
      <c r="B20" s="9" t="s">
        <v>22</v>
      </c>
      <c r="C20" s="7">
        <v>105</v>
      </c>
      <c r="D20" s="8">
        <f t="shared" si="2"/>
        <v>21</v>
      </c>
      <c r="E20" s="5">
        <v>32</v>
      </c>
      <c r="F20" s="5">
        <v>52</v>
      </c>
    </row>
    <row r="21" spans="1:6" ht="30" customHeight="1">
      <c r="A21" s="5">
        <v>18</v>
      </c>
      <c r="B21" s="9" t="s">
        <v>23</v>
      </c>
      <c r="C21" s="7">
        <v>47</v>
      </c>
      <c r="D21" s="8">
        <v>9</v>
      </c>
      <c r="E21" s="5">
        <v>14</v>
      </c>
      <c r="F21" s="5">
        <v>24</v>
      </c>
    </row>
    <row r="22" spans="1:6" ht="30" customHeight="1">
      <c r="A22" s="5">
        <v>19</v>
      </c>
      <c r="B22" s="9" t="s">
        <v>24</v>
      </c>
      <c r="C22" s="7">
        <v>96</v>
      </c>
      <c r="D22" s="8">
        <v>19</v>
      </c>
      <c r="E22" s="5">
        <v>29</v>
      </c>
      <c r="F22" s="5">
        <f aca="true" t="shared" si="3" ref="F22:F29">C22*0.5</f>
        <v>48</v>
      </c>
    </row>
    <row r="23" spans="1:6" ht="30" customHeight="1">
      <c r="A23" s="5">
        <v>20</v>
      </c>
      <c r="B23" s="9" t="s">
        <v>25</v>
      </c>
      <c r="C23" s="7">
        <v>45</v>
      </c>
      <c r="D23" s="8">
        <f t="shared" si="2"/>
        <v>9</v>
      </c>
      <c r="E23" s="5">
        <v>14</v>
      </c>
      <c r="F23" s="5">
        <v>22</v>
      </c>
    </row>
    <row r="24" spans="1:6" ht="30" customHeight="1">
      <c r="A24" s="5">
        <v>21</v>
      </c>
      <c r="B24" s="9" t="s">
        <v>43</v>
      </c>
      <c r="C24" s="7">
        <v>49</v>
      </c>
      <c r="D24" s="8">
        <v>10</v>
      </c>
      <c r="E24" s="5">
        <v>15</v>
      </c>
      <c r="F24" s="5">
        <v>24</v>
      </c>
    </row>
    <row r="25" spans="1:6" ht="30" customHeight="1">
      <c r="A25" s="5">
        <v>22</v>
      </c>
      <c r="B25" s="9" t="s">
        <v>27</v>
      </c>
      <c r="C25" s="7">
        <v>18</v>
      </c>
      <c r="D25" s="8">
        <v>4</v>
      </c>
      <c r="E25" s="5">
        <v>5</v>
      </c>
      <c r="F25" s="5">
        <f t="shared" si="3"/>
        <v>9</v>
      </c>
    </row>
    <row r="26" spans="1:6" ht="30" customHeight="1">
      <c r="A26" s="5">
        <v>23</v>
      </c>
      <c r="B26" s="9" t="s">
        <v>28</v>
      </c>
      <c r="C26" s="7">
        <v>5</v>
      </c>
      <c r="D26" s="8">
        <f aca="true" t="shared" si="4" ref="D26:D29">C26*0.2</f>
        <v>1</v>
      </c>
      <c r="E26" s="5">
        <v>2</v>
      </c>
      <c r="F26" s="5">
        <v>2</v>
      </c>
    </row>
    <row r="27" spans="1:6" ht="30" customHeight="1">
      <c r="A27" s="5">
        <v>24</v>
      </c>
      <c r="B27" s="9" t="s">
        <v>29</v>
      </c>
      <c r="C27" s="7">
        <v>66</v>
      </c>
      <c r="D27" s="8">
        <v>13</v>
      </c>
      <c r="E27" s="5">
        <v>20</v>
      </c>
      <c r="F27" s="5">
        <f t="shared" si="3"/>
        <v>33</v>
      </c>
    </row>
    <row r="28" spans="1:6" ht="30" customHeight="1">
      <c r="A28" s="5">
        <v>25</v>
      </c>
      <c r="B28" s="9" t="s">
        <v>30</v>
      </c>
      <c r="C28" s="7">
        <v>40</v>
      </c>
      <c r="D28" s="8">
        <f t="shared" si="4"/>
        <v>8</v>
      </c>
      <c r="E28" s="5">
        <f>C28*0.3</f>
        <v>12</v>
      </c>
      <c r="F28" s="5">
        <f t="shared" si="3"/>
        <v>20</v>
      </c>
    </row>
    <row r="29" spans="1:6" ht="30" customHeight="1">
      <c r="A29" s="5">
        <v>26</v>
      </c>
      <c r="B29" s="9" t="s">
        <v>31</v>
      </c>
      <c r="C29" s="7">
        <v>10</v>
      </c>
      <c r="D29" s="8">
        <f t="shared" si="4"/>
        <v>2</v>
      </c>
      <c r="E29" s="5">
        <f>C29*0.3</f>
        <v>3</v>
      </c>
      <c r="F29" s="5">
        <f t="shared" si="3"/>
        <v>5</v>
      </c>
    </row>
    <row r="30" spans="1:6" ht="30" customHeight="1">
      <c r="A30" s="5">
        <v>27</v>
      </c>
      <c r="B30" s="9" t="s">
        <v>44</v>
      </c>
      <c r="C30" s="7">
        <v>9</v>
      </c>
      <c r="D30" s="8">
        <v>2</v>
      </c>
      <c r="E30" s="5">
        <v>3</v>
      </c>
      <c r="F30" s="5">
        <v>4</v>
      </c>
    </row>
    <row r="31" spans="1:6" ht="30" customHeight="1">
      <c r="A31" s="5">
        <v>28</v>
      </c>
      <c r="B31" s="9" t="s">
        <v>33</v>
      </c>
      <c r="C31" s="7">
        <v>7</v>
      </c>
      <c r="D31" s="8">
        <v>1</v>
      </c>
      <c r="E31" s="5">
        <v>2</v>
      </c>
      <c r="F31" s="5">
        <v>4</v>
      </c>
    </row>
    <row r="32" spans="1:6" ht="48" customHeight="1">
      <c r="A32" s="5">
        <v>29</v>
      </c>
      <c r="B32" s="9" t="s">
        <v>36</v>
      </c>
      <c r="C32" s="7">
        <f aca="true" t="shared" si="5" ref="C32:F32">SUM(C4:C31)</f>
        <v>1635</v>
      </c>
      <c r="D32" s="8">
        <f t="shared" si="5"/>
        <v>326</v>
      </c>
      <c r="E32" s="5">
        <f t="shared" si="5"/>
        <v>492</v>
      </c>
      <c r="F32" s="5">
        <f t="shared" si="5"/>
        <v>817</v>
      </c>
    </row>
    <row r="33" spans="1:256" ht="48.75" customHeight="1">
      <c r="A33" s="10" t="s">
        <v>45</v>
      </c>
      <c r="B33" s="10"/>
      <c r="C33" s="10"/>
      <c r="D33" s="10"/>
      <c r="E33" s="10"/>
      <c r="F33" s="1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3"/>
      <c r="IU33" s="3"/>
      <c r="IV33" s="11"/>
    </row>
  </sheetData>
  <sheetProtection/>
  <mergeCells count="2">
    <mergeCell ref="A2:F2"/>
    <mergeCell ref="A33:F33"/>
  </mergeCells>
  <printOptions/>
  <pageMargins left="0.75" right="0.75" top="1" bottom="1" header="0.51" footer="0.51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B306</dc:creator>
  <cp:keywords/>
  <dc:description/>
  <cp:lastModifiedBy>Anning</cp:lastModifiedBy>
  <dcterms:created xsi:type="dcterms:W3CDTF">2015-09-23T03:04:37Z</dcterms:created>
  <dcterms:modified xsi:type="dcterms:W3CDTF">2017-10-20T08:51:52Z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