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388" windowHeight="8376"/>
  </bookViews>
  <sheets>
    <sheet name="Sheet1" sheetId="1" r:id="rId1"/>
    <sheet name="Sheet2" sheetId="2" r:id="rId2"/>
    <sheet name="Sheet3" sheetId="3" r:id="rId3"/>
  </sheets>
  <calcPr calcId="114210"/>
</workbook>
</file>

<file path=xl/calcChain.xml><?xml version="1.0" encoding="utf-8"?>
<calcChain xmlns="http://schemas.openxmlformats.org/spreadsheetml/2006/main">
  <c r="D4" i="1"/>
  <c r="D5"/>
  <c r="D6"/>
  <c r="D8"/>
  <c r="D9"/>
  <c r="D10"/>
  <c r="D11"/>
  <c r="D12"/>
  <c r="D13"/>
  <c r="D14"/>
  <c r="D15"/>
  <c r="D16"/>
  <c r="D18"/>
  <c r="D19"/>
  <c r="D20"/>
  <c r="D21"/>
  <c r="D22"/>
  <c r="D23"/>
  <c r="D24"/>
  <c r="D25"/>
  <c r="D26"/>
  <c r="D28"/>
  <c r="D29"/>
  <c r="D30"/>
  <c r="D31"/>
  <c r="D32"/>
  <c r="D34"/>
  <c r="D149"/>
  <c r="D79"/>
  <c r="D124"/>
  <c r="D139"/>
</calcChain>
</file>

<file path=xl/sharedStrings.xml><?xml version="1.0" encoding="utf-8"?>
<sst xmlns="http://schemas.openxmlformats.org/spreadsheetml/2006/main" count="647" uniqueCount="299">
  <si>
    <t>需求单位</t>
  </si>
  <si>
    <t>需求岗位</t>
  </si>
  <si>
    <t>需求计划</t>
  </si>
  <si>
    <t>岗位条件（学历学位、专业、职称、资格、资历、年龄等）</t>
  </si>
  <si>
    <t>引进方式</t>
  </si>
  <si>
    <t>填报人</t>
  </si>
  <si>
    <t>联系电话</t>
  </si>
  <si>
    <t>永州高等师范专科学校</t>
  </si>
  <si>
    <t>教育学教师</t>
  </si>
  <si>
    <t>考核引进</t>
  </si>
  <si>
    <t>李全凤       高湘波</t>
  </si>
  <si>
    <t>18974635833          13874712546</t>
  </si>
  <si>
    <t>心理学教师</t>
  </si>
  <si>
    <t>学前教育学教师</t>
  </si>
  <si>
    <t>小学教育教师</t>
  </si>
  <si>
    <t>语文教师</t>
  </si>
  <si>
    <t>普通话教师</t>
  </si>
  <si>
    <t>书法教师</t>
  </si>
  <si>
    <t>作曲教师</t>
  </si>
  <si>
    <t>指挥教师</t>
  </si>
  <si>
    <t>声乐教师</t>
  </si>
  <si>
    <t>钢琴教师</t>
  </si>
  <si>
    <t>计算机网络工程教师</t>
  </si>
  <si>
    <t>政治教师</t>
  </si>
  <si>
    <t>篮球教师</t>
  </si>
  <si>
    <t>团体操教师</t>
  </si>
  <si>
    <t>排球教师</t>
  </si>
  <si>
    <t>足球教师</t>
  </si>
  <si>
    <t>田径教师</t>
  </si>
  <si>
    <t>数学教师</t>
  </si>
  <si>
    <t>地理教师</t>
  </si>
  <si>
    <t>英语教师</t>
  </si>
  <si>
    <t>合计</t>
  </si>
  <si>
    <t>序号</t>
    <phoneticPr fontId="6" type="noConversion"/>
  </si>
  <si>
    <t>数字媒体制作教师</t>
    <phoneticPr fontId="6" type="noConversion"/>
  </si>
  <si>
    <t>教育史教师</t>
    <phoneticPr fontId="6" type="noConversion"/>
  </si>
  <si>
    <t>历史教师</t>
    <phoneticPr fontId="6" type="noConversion"/>
  </si>
  <si>
    <t>美术评论教师</t>
  </si>
  <si>
    <t>法学教师</t>
  </si>
  <si>
    <t>设计艺术教师</t>
  </si>
  <si>
    <t>油画、水彩画教师</t>
  </si>
  <si>
    <t>音乐与舞蹈编导教师</t>
    <phoneticPr fontId="6" type="noConversion"/>
  </si>
  <si>
    <t>生理卫生教师</t>
    <phoneticPr fontId="6" type="noConversion"/>
  </si>
  <si>
    <t>湖南科技学院</t>
  </si>
  <si>
    <t>经济与管理学院专任教师</t>
  </si>
  <si>
    <t>博士研究生或教授；理论经济学/应用经济学/统计学/工商管理/管理科学与工程/农林经济管理/公共管理专业；1969年1月1日以后出生</t>
  </si>
  <si>
    <t>李院长</t>
  </si>
  <si>
    <t>0746-6381339； 13907463295；QQ:836841808</t>
  </si>
  <si>
    <t>全日制硕士研究生及以上学历；财政学（含税收学）专业；1984年1月1日以后出生</t>
  </si>
  <si>
    <t>全日制硕士研究生及以上学历；会计学专业；1984年1月1日以后出生</t>
  </si>
  <si>
    <t>全日制硕士研究生及以上学历；企业管理（含财务管理、市场营销、电子商务）专业；1984年1月1日以后出生</t>
  </si>
  <si>
    <t>全日制硕士研究生及以上学历；工商管理专业；1984年1月1日以后出生；有注册会计师证和五年及以上行业企业工作经历者年龄放宽至45岁及以下</t>
  </si>
  <si>
    <t>旅游与文化产业学院专任教师</t>
  </si>
  <si>
    <t>博士研究生或教授；工商管理/地理学/艺术学理论/生态学专业；1969年1月1日以后出生</t>
  </si>
  <si>
    <t>黄院长</t>
  </si>
  <si>
    <t>0746-6383629；18627568525；QQ:303143040</t>
  </si>
  <si>
    <t>全日制硕士研究生及以上学历；工商管理（文化产业管理、文化产业学、文化创意产业管理方向）/艺术学理论（文化产业、文化创意方向）专业；1984年1月1日以后出生</t>
  </si>
  <si>
    <t>全日制硕士研究生及以上学历；旅游管理专业；1984年1月1日以后出生</t>
  </si>
  <si>
    <t>人文与社会科学学院专任教师</t>
  </si>
  <si>
    <t>博士研究生或教授；中国语言文学/法学/社会学/民族学/哲学/教育学专业；1969年1月1日以后出生</t>
  </si>
  <si>
    <t>潘院长</t>
  </si>
  <si>
    <t>0746-0746-6383019；15274686281；QQ:175879575</t>
  </si>
  <si>
    <t>全日制硕士研究生及以上学历；课程与教学论（语文）专业 ；第一学历须为汉语言文学专业全日制本科；1984年1月1日以后出生</t>
  </si>
  <si>
    <t>国学院专任教师</t>
  </si>
  <si>
    <t>博士研究生或教授；中国语言文学/中国史/世界史/哲学专业；1969年1月1日以后出生</t>
  </si>
  <si>
    <t>张院长</t>
  </si>
  <si>
    <t>18974624410；QQ:2949446778</t>
  </si>
  <si>
    <t>全日制硕士研究生及以上学历；中国古典文献学专业；1984年1月1日以后出生</t>
  </si>
  <si>
    <t>全日制硕士研究生及以上学历；伦理学专业；1984年1月1日以后出生</t>
  </si>
  <si>
    <t>全日制硕士研究生及以上学历；音乐学专业（古琴方向）；获得省级及以上专业比赛奖励，具有非物质文化遗产传承人身份者学历可放宽至本科，年龄可放宽至40岁及以下</t>
  </si>
  <si>
    <t>马克思主义学院专任教师</t>
  </si>
  <si>
    <t>博士研究生或教授；法学/政治学/社会学/马克思主义理论/哲学专业；中共党员；1969年1月1日以后出生</t>
  </si>
  <si>
    <t>廖院长</t>
  </si>
  <si>
    <t>0746-6381304；15116572258；QQ:522936919</t>
  </si>
  <si>
    <t>全日制硕士研究生及以上学历；马克思主义理论/中国史/世界史/中共党史专业；中共党员；1984年1月1日以后出生</t>
  </si>
  <si>
    <t>外国语学院专任教师</t>
  </si>
  <si>
    <t>博士研究生或教授；外国语言文学/比较文学与世界文学专业；1969年1月1日以后出生</t>
  </si>
  <si>
    <t>欧院长</t>
  </si>
  <si>
    <t>0746-6381314；QQ:403228213</t>
  </si>
  <si>
    <t>全日制硕士研究生及以上学历；外国语言学及应用语言学（商务英语方向）/英语语言文学专业；英语语言文学专业全日制硕士研究生及以上学历第一学历须为商务英语专业全日制本科；1984年1月1日以后出生</t>
  </si>
  <si>
    <t>蒋露茜</t>
  </si>
  <si>
    <t>13874371641；0746-6381165</t>
  </si>
  <si>
    <t>全日制硕士研究生及以上学历；中国语言文学专业（对外汉语、对外汉语教学方向）；1984年1月1日以后出生</t>
  </si>
  <si>
    <t>13874371641；0746-6381166</t>
  </si>
  <si>
    <t>传媒学院专任教师</t>
  </si>
  <si>
    <t>博士研究生或教授；中国语言文学/新闻传播学/戏剧与影视学/教育技术学专业；1969年1月1日以后出生</t>
  </si>
  <si>
    <t>杨院长</t>
  </si>
  <si>
    <t>0746-6382919；QQ:1375070225</t>
  </si>
  <si>
    <t>全日制硕士研究生及以上学历；新闻传播学专业；1984年1月1日以后出生</t>
  </si>
  <si>
    <t>理学院专任教师</t>
  </si>
  <si>
    <t>博士研究生或教授；数学/物理学/地球物理学/系统科学专业；1969年1月1日以后出生</t>
  </si>
  <si>
    <t>唐院长</t>
  </si>
  <si>
    <t>0746-6383260；13874766394；QQ:76122384</t>
  </si>
  <si>
    <t>全日制硕士研究生及以上学历；数学专业；1984年1月1日以后出生</t>
  </si>
  <si>
    <t>电子与信息工程学院专任教师</t>
  </si>
  <si>
    <t>博士研究生或教授；计算机科学与技术/电子科学与技术/机械工程/信息与通信工程/软件工程/控制科学与工程/电气工程/仪器科学与技术/动力工程及工程热物理专业；1969年1月1日以后出生</t>
  </si>
  <si>
    <t>0746-6382616；QQ:596470348</t>
  </si>
  <si>
    <t>全日制硕士研究生及以上学历；机械工程专业；1984年1月1日以后出生</t>
  </si>
  <si>
    <t>13874371641；0746-6381167</t>
  </si>
  <si>
    <t>全日制硕士研究生及以上学历；计算机科学与技术/控制理论与控制工程/软件工程专业；1984年1月1日以后出生 </t>
  </si>
  <si>
    <t>13874371641；0746-6381163</t>
  </si>
  <si>
    <t>土木与环境工程学院专任教师</t>
  </si>
  <si>
    <t>博士研究生或教授；土木工程/建筑学/测绘科学与技术/管理科学与工程/力学/城乡规划学/交通运输工程专业；1969年1月1日以后出生</t>
  </si>
  <si>
    <t>周院长</t>
  </si>
  <si>
    <t>18974607225；QQ:463325458</t>
  </si>
  <si>
    <t>全日制硕士研究生及以上学历；建筑学专业；专业硕士第一学历须为原“211”“985”工程大学五年制建筑学专业全日制本科；1984年1月1日以后出生</t>
  </si>
  <si>
    <t>全日制硕士研究生及以上学历；测绘科学与技术专业；1984年1月1日以后出生</t>
  </si>
  <si>
    <t>化学与生物工程学院专任教师</t>
  </si>
  <si>
    <t>博士研究生或教授；化学/材料科学与工程/食品科学与工程/生物工程/生物学/化学工程与技术/轻工技术与工程/药学/中药学/生物医学工程/作物学/园艺学/农业资源利用/植物保护/林学专业；1969年1月1日以后出生</t>
  </si>
  <si>
    <t>刘院长</t>
  </si>
  <si>
    <t>0746-6381164；QQ:156941417</t>
  </si>
  <si>
    <t>全日制硕士研究生及以上学历；食品科学与工程专业；1984年1月1日以后出生</t>
  </si>
  <si>
    <t>教师教育学院专任教师</t>
  </si>
  <si>
    <t>博士研究生或教授；教育学专业；1969年1月1日以后出生</t>
  </si>
  <si>
    <t>0746-6383505
QQ:3139700494</t>
  </si>
  <si>
    <t>音乐与舞蹈学院专任教师</t>
  </si>
  <si>
    <t>博士研究生或教授；艺术学理论/音乐与舞蹈学专业；1969年1月1日以后出生</t>
  </si>
  <si>
    <t>邹院长</t>
  </si>
  <si>
    <t>0746-6382501；13789229023；QQ：403228213</t>
  </si>
  <si>
    <t>全日制硕士研究生及以上学历；音乐专业（指挥方向）；第一学历须为艺术类专业院校声乐专业全日制本科；1984年1月1日以后出生</t>
  </si>
  <si>
    <t>美术与艺术设计学院专任教师</t>
  </si>
  <si>
    <t>博士研究生或教授；艺术学理论/美术学/设计学专业；1969年1月1日以后出生</t>
  </si>
  <si>
    <t>0746-6381472；QQ:303870401</t>
  </si>
  <si>
    <t>全日制硕士研究生及以上学历；设计学专业（产品设计或工业设计方向）；1984年1月1日以后出生</t>
  </si>
  <si>
    <t>全日制硕士研究生及以上学历；设计学专业（环境设计方向）；1984年1月1日以后出生</t>
  </si>
  <si>
    <t>全日制硕士研究生及以上学历；美术学（摄影方向）/戏剧与影视学（摄影方向）/设计学（摄影方向）；1984年1月1日以后出生</t>
  </si>
  <si>
    <t>体育学院专任教师</t>
  </si>
  <si>
    <t>博士研究生或教授；体育学/教育学专业；1969年1月1日以后出生</t>
  </si>
  <si>
    <t>0746-6382201；13973482971；QQ:1732790487</t>
  </si>
  <si>
    <t>全日制硕士研究生及以上学历；体育教育训练学/体育 （田径方向），须为一级及以上运动员；1984年1月1日以后出生</t>
  </si>
  <si>
    <t>全日制硕士研究生及以上学历；体育教育训练学/体育 （足球方向），须为一级及以上运动员；1984年1月1日以后出生</t>
  </si>
  <si>
    <t>柔性引进人才</t>
  </si>
  <si>
    <t>具有博士研究生学历，专业不限，限非教育系统工作人员，1969年1月1日以后出生</t>
  </si>
  <si>
    <t>柔性引进</t>
  </si>
  <si>
    <t>教师1</t>
  </si>
  <si>
    <t>应届全日制硕士研究生及以上学历，车辆工程专业毕业，1991年1月1日以后出生。</t>
  </si>
  <si>
    <t>张航航</t>
  </si>
  <si>
    <t>教师2</t>
  </si>
  <si>
    <t>应届全日制硕士研究生及以上学历，财务会计教育专业，1991年1月1日以后出生。</t>
  </si>
  <si>
    <t>教师3</t>
  </si>
  <si>
    <t>全日制硕士研究生及以上学历，审计、会计、审计学、会计学、财务管理专业，1991年1月1日后出生。</t>
  </si>
  <si>
    <t>教师4</t>
  </si>
  <si>
    <t>全日制硕士研究生及以上学历，护理专业，有护理专业相关工作经验，以第一作者或并列第一作者发表SCI论文一篇，1990年1月1日以后出生。</t>
  </si>
  <si>
    <t>教师5</t>
  </si>
  <si>
    <t>应届全日制硕士研究生及以上学历，工程管理、工程造价、采购管理专业，1991年1月1日以后出生。</t>
  </si>
  <si>
    <t>教师6</t>
  </si>
  <si>
    <t>应届全日制硕士研究生及以上学历,通信与信息系统专业，1991年1月1日以后出生。</t>
  </si>
  <si>
    <t>教师7</t>
  </si>
  <si>
    <t>应届全日制硕士研究生及以上学历,图书馆学专业，1991年1月1日以后出生。</t>
  </si>
  <si>
    <t>教师8</t>
  </si>
  <si>
    <t>应届全日制硕士研究生及以上学历，旅游管理专业，1991年1月1日以后出生。</t>
  </si>
  <si>
    <t>教师9</t>
  </si>
  <si>
    <t>应届全日制硕士研究生及以上学历，人体解剖与组织胚胎学专业，1991年1月1日以后出生。全日制博士研究生年龄1986年1月1日后出生，副高级职称年龄1978年1月1日后出生，正高级职称年龄1973年1月1日后出生。</t>
  </si>
  <si>
    <t>教师10</t>
  </si>
  <si>
    <t>应届全日制硕士研究生及以上学历，建筑学专业，1991年1月1日以后出生。</t>
  </si>
  <si>
    <t>教师11</t>
  </si>
  <si>
    <t>应届全日制硕士研究生及以上学历，建筑电气与智能化专业， 1991年1月1日以后出生。</t>
  </si>
  <si>
    <t>教师12</t>
  </si>
  <si>
    <t>应届全日制硕士研究生及以上学历，道路桥梁与渡河工程专业，1991年1月1日以后出生。</t>
  </si>
  <si>
    <t>教师13</t>
  </si>
  <si>
    <t>应届全日制硕士研究生及以上学历，物联网工程专业，1991年1月1日以后出生。</t>
  </si>
  <si>
    <t>教师14</t>
  </si>
  <si>
    <t xml:space="preserve">应届全日制硕士研究生及以上学历，职业技术教育学专业，1991年1月1日以后出生的。 </t>
  </si>
  <si>
    <t xml:space="preserve">  考核引进</t>
  </si>
  <si>
    <t>教师15</t>
  </si>
  <si>
    <t>全日制硕士研究生及以上学历，高等教育学、行政管理专业，1991年1月1日以后出生的。</t>
  </si>
  <si>
    <t>教师16</t>
  </si>
  <si>
    <t>应届全日制硕士研究生及以上学历，外科学专业，1991年1月1日后出生。</t>
  </si>
  <si>
    <t>教师17</t>
  </si>
  <si>
    <t>应届全日制硕士研究生及以上学历，口腔基础医学专业，1991年1月1日后出生。</t>
  </si>
  <si>
    <t>教师18</t>
  </si>
  <si>
    <t>应届全日制硕士研究生及以上学历，口腔临床医学或口腔医学专业，1991年1月1日以后出生。</t>
  </si>
  <si>
    <t>教师19</t>
  </si>
  <si>
    <t>应届全日制硕士研究生及以上学历，口腔医学技术专业，1991年1月1日以后出生。</t>
  </si>
  <si>
    <t>教师20</t>
  </si>
  <si>
    <t>应届全日制硕士研究生及以上学历，口腔医学专业，1991年1月1日以后出生。</t>
  </si>
  <si>
    <t>教师21</t>
  </si>
  <si>
    <t>应届全日制硕士研究生及以上学历，公共卫生与预防医学类专业，1991年1月1日后出生。</t>
  </si>
  <si>
    <t>教师22</t>
  </si>
  <si>
    <t>应届全日制硕士研究生及以上学历，康复医学与理疗学专业，1991年1月1日后出生。</t>
  </si>
  <si>
    <t>教师23</t>
  </si>
  <si>
    <t>应届全日制硕士研究生及以上学历，临床医学专业，1991年1月1日后出生，具有主任医师专业技术职称的，年龄可放宽至1971年1月1日以后出生。</t>
  </si>
  <si>
    <t>教师24</t>
  </si>
  <si>
    <t>应届全日制硕士研究生及以上学历，思想政治教育专业，1991年1月1日以后出生。</t>
  </si>
  <si>
    <t>教师25</t>
  </si>
  <si>
    <t>应届全日制硕士研究生及以上学历，马克思主义基本原理专业，1991年1月1日以后出生。</t>
  </si>
  <si>
    <t>教师26</t>
  </si>
  <si>
    <t>应届全日制硕士研究生及以上学历，法律专业，1991年1月1日以后出生。</t>
  </si>
  <si>
    <t>教师27</t>
  </si>
  <si>
    <t>应届全日制硕士研究生及以上学历，应用心理学专业，1991年1月1日以后出生。</t>
  </si>
  <si>
    <t>教师28</t>
  </si>
  <si>
    <t>应届全日制硕士研究生及以上学历，语言学及应用语言学、汉语言文字学专业，1991年1月1日以后出生。</t>
  </si>
  <si>
    <t>教师29</t>
  </si>
  <si>
    <t>应届全日制硕士研究生及以上学历,学前教育专业，1991年1月1日后出生。</t>
  </si>
  <si>
    <t>教师30</t>
  </si>
  <si>
    <t>应届全日制硕士研究生及以上学历，翻译专业，1991年1月1日以后出生。</t>
  </si>
  <si>
    <t>教师31</t>
  </si>
  <si>
    <t>全日制硕士研究生及以上学历，音乐学专业，1991年1月1日以后出生。</t>
  </si>
  <si>
    <t>教师32</t>
  </si>
  <si>
    <t>应届全日制硕士研究生学及以上学历，机械设计制造及其自动化专业，1991年1月1日以后出生。</t>
  </si>
  <si>
    <t>教师33</t>
  </si>
  <si>
    <t>应届全日制硕士研究生及以上学历，机械电子工程专业生，1991年1月1日以后出生。</t>
  </si>
  <si>
    <t>教师34</t>
  </si>
  <si>
    <t>应届全日制硕士研究生及以上学历，临床检验诊断学专业，1991年1月1日以后出生。</t>
  </si>
  <si>
    <t>教师35</t>
  </si>
  <si>
    <t>应届全日制硕士研究生及以上学历，免疫学专业，1991年1月1日以后出生。</t>
  </si>
  <si>
    <t>教师36</t>
  </si>
  <si>
    <t>应届全日制硕士研究生及以上学历，影像医学与核医学专业，1991年1月1日以后出生。</t>
  </si>
  <si>
    <t>教师37</t>
  </si>
  <si>
    <t>应届全日制硕士研究生及以上学历，眼科学专业，1991年1月1日以后出生。</t>
  </si>
  <si>
    <t>教师38</t>
  </si>
  <si>
    <t>应届全日制硕士研究生及以上学历，新闻学、新闻与传播专业，1991年1月1日以后出生，能熟练使用新媒体制作的相关软件。</t>
  </si>
  <si>
    <t>教师39</t>
  </si>
  <si>
    <t>应届全日制硕士研究生及以上学历，英国语言文学、外国语言学及应用语言学、翻译专业，1991年1月1日以后出生，能熟练运用英语进行口语交流。</t>
  </si>
  <si>
    <t>教师40</t>
  </si>
  <si>
    <t>全日制博士学历，生理学专业，有生理学专业方向的相关工作经验，1985年1月1日以后出生。</t>
  </si>
  <si>
    <t>教师41</t>
  </si>
  <si>
    <t>全日制硕士研究生及以上学历，兽医、临床兽医专业，有兽医、临床兽医方向的相关工作经验，1990年1月1日以后出生。</t>
  </si>
  <si>
    <t>教师42</t>
  </si>
  <si>
    <t>全日制硕士研究生及以上学历，机械类，工业设计工程专业，工业设计工程专业方向的相关工作经验，1990年1月1日以后出生。</t>
  </si>
  <si>
    <t xml:space="preserve">湖南科技学院急需紧缺人才目录 </t>
    <phoneticPr fontId="6" type="noConversion"/>
  </si>
  <si>
    <t>永州职院</t>
    <phoneticPr fontId="6" type="noConversion"/>
  </si>
  <si>
    <t>汽车检测与维修教师</t>
  </si>
  <si>
    <t>全日制硕士研究生及以上学历或“双一流”大学全日制本科学历，车辆工程专业、汽车维修工程教育专业、汽车服务工程专业，1991年7月1日以后出生。</t>
  </si>
  <si>
    <t>蒋经纬</t>
  </si>
  <si>
    <t>全日制硕士研究生及以上学历或“双一流”大学全日制本科学历，车辆工程专业、汽车维修工程教育专业、汽车服务工程专业、能源与动力工程（热能与动力工程）专业、能源与环境系统工程专业、新能源科学与工程专业，1991年1月1日以后出生，有3年及以上从业工作经历。</t>
  </si>
  <si>
    <t>模具教师</t>
  </si>
  <si>
    <t>全日制硕士研究生及以上学历，材料学专业，1988年1月1日以后出生，要求有3年及以上企业工作经历。</t>
  </si>
  <si>
    <t>烹饪专业教师    （中式烹调方向）</t>
  </si>
  <si>
    <t>全日制硕士研究生及以上学历，食品科学专业，1988年1月1日以后出生，有3年及以上从业工作经历；“双一流”大学全日制本科学历，食品科学与工程专业、食品营养与检验教育专业、烹饪与营养教育专业，1994年1月1日以后出生。</t>
  </si>
  <si>
    <t>烹饪专业教师    （西式烹调方向）</t>
  </si>
  <si>
    <t>全日制硕士研究生及以上学历,食品科学专业，1991年1月1日以后出生；“双一流”大学全日制本科学历，食品科学与工程专业、食品营养与检验教育专业、烹饪与营养教育专业，1994年1月1日以后出生。</t>
  </si>
  <si>
    <t>电子商务专业教师</t>
  </si>
  <si>
    <t>全日制硕士研究生及以上学历或“双一流”大学全日制本科学历，电子商务专业、电子商务及法律专业，1991年1月1日以后出生。</t>
  </si>
  <si>
    <t>室内专业教师</t>
  </si>
  <si>
    <t>音乐教师</t>
  </si>
  <si>
    <t>全日制硕士研究生及以上学历，音乐学专业，1988年1月1日以后出生，有3年及以上音乐专业从业工作经历;或“双一流”大学全日制本科学历, 音乐学专业，1994年1月1日以后出生，具有高校教育教学工作经历</t>
  </si>
  <si>
    <t>图形图像处理教师</t>
  </si>
  <si>
    <t>全日制硕士研究生及以上学历，设计艺术学（艺术设计）专业,1991年1月1日以后出生。</t>
  </si>
  <si>
    <t>计算机网站设计教师</t>
  </si>
  <si>
    <t>全日制硕士研究生及以上学历，计算机系统结构专业、软件工程专业、计算机软件与理论专业、计算机应用技术专业，有相关工作经历，1988年1月1日以后出生；有网络规划与设计能力、网页制作与分析能力、网站的管理与维护能力、网络数据库应用能力、网络程序设计管理、多媒体技术者优先。</t>
  </si>
  <si>
    <t>计算机软件技术教师</t>
  </si>
  <si>
    <t>全日制硕士研究生及以上学历或“双一流”大学全日制本科学历，计算机科学与技术，1991年1月1日以后出生，有2年及以上从业工作经历；具有副高及以上职称者或具有软件设计师的年龄可适当放宽，熟悉C语言程序设计、SQL数据库、JAVA程序设计、VB程序设计等者优先。</t>
  </si>
  <si>
    <t>潇湘技师学院</t>
    <phoneticPr fontId="6" type="noConversion"/>
  </si>
  <si>
    <t>永州师范高等专科学校（筹）</t>
    <phoneticPr fontId="6" type="noConversion"/>
  </si>
  <si>
    <t>序号</t>
    <phoneticPr fontId="6" type="noConversion"/>
  </si>
  <si>
    <t>永州市潇湘技师学院急需紧缺人才目录</t>
    <phoneticPr fontId="6" type="noConversion"/>
  </si>
  <si>
    <t>永州职院急需紧缺人才目录</t>
    <phoneticPr fontId="6" type="noConversion"/>
  </si>
  <si>
    <t>新能源汽车教师</t>
    <phoneticPr fontId="6" type="noConversion"/>
  </si>
  <si>
    <t>需求计划（人）</t>
  </si>
  <si>
    <t>教师</t>
  </si>
  <si>
    <t>全日制博士研究生学历，中共党史（含党的学说与党的建设）、政治经济学及马克思主义哲学专业，1987年1月1日以后出生。具有副高职称的人员,年龄可放宽至1979年1月1日后出生；具有正高职称的人员年龄可放宽至1974年1月1日后出生。</t>
    <phoneticPr fontId="11" type="noConversion"/>
  </si>
  <si>
    <t>陈丽娟</t>
  </si>
  <si>
    <t>18874636111/8227618</t>
  </si>
  <si>
    <t>全日制硕士研究生及以上学历，中共党史（含党的学说与党的建设）、科学社会主义与国际共产主义运动、马克思主义中国化研究专业，应届毕业生应为1991年7月1日以后出生，具有相关工作经验的，年龄可放宽至1987年1月1日以后出生。</t>
    <phoneticPr fontId="11" type="noConversion"/>
  </si>
  <si>
    <t>全日制硕士研究生及以上学历，马克思主义哲学专业，应届毕业生应为1991年7月1日以后出生，具有相关工作经验的，年龄可放宽至1987年1月1日以后出生。</t>
    <phoneticPr fontId="11" type="noConversion"/>
  </si>
  <si>
    <t>永州市委党校急需紧缺人才目录</t>
    <phoneticPr fontId="6" type="noConversion"/>
  </si>
  <si>
    <t>市委党校</t>
    <phoneticPr fontId="6" type="noConversion"/>
  </si>
  <si>
    <t>小计</t>
    <phoneticPr fontId="6" type="noConversion"/>
  </si>
  <si>
    <t>总计</t>
    <phoneticPr fontId="6" type="noConversion"/>
  </si>
  <si>
    <t>2019年永州市高校急需紧缺人才需求目录</t>
    <phoneticPr fontId="6" type="noConversion"/>
  </si>
  <si>
    <t>李飞燕</t>
  </si>
  <si>
    <t>全日制硕士研究生及以上学历，工商管理类专业，第一学历须普通高校本科毕业且研究生及以上学历所学专业与本科所学专业一致。1991年1月1日以后出生，能熟练使用多媒体教学。具有高中及以上教师资格证。</t>
    <phoneticPr fontId="6" type="noConversion"/>
  </si>
  <si>
    <t>管理学教师</t>
  </si>
  <si>
    <t>全日制硕士研究生及以上学历，中国语言文学类专业，第一学历须普通高校本科毕业且研究生及以上学历所学专业与本科所学专业一致。1991年1月1日以后出生，有较强的写作能力，能熟练操作计算机。具有高中及以上教师资格证。</t>
    <phoneticPr fontId="6" type="noConversion"/>
  </si>
  <si>
    <t>汉语言文学教师</t>
  </si>
  <si>
    <t>湖南广播电视大学永州分校（2人）</t>
    <phoneticPr fontId="6" type="noConversion"/>
  </si>
  <si>
    <t>小计</t>
    <phoneticPr fontId="6" type="noConversion"/>
  </si>
  <si>
    <t>全日制师范类院校毕业、硕士研究生及以上学历、第一学历须普通高校本科毕业且研究生及以上学历所学专业与本科所学专业一致；或副高级及以上职称、硕士学位（副高职称可放宽到学士）。学前教育学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</si>
  <si>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小学教育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</si>
  <si>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思想政治教育专业、马克思主义理论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</si>
  <si>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英国语音文学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</si>
  <si>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 语言学及应用语言学、中国古代文学、中国现当代文学、比较文学与世界文学等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</si>
  <si>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播音与主持艺术、汉语言文学类等专业；硕士研究生1986年1月1日以后出生，博士研究生1983年1月1日以后出生，副高及以上职称1978年1月1日以后出生；具有高中及以上教师资格证。普通话一级乙等及以上。</t>
    <phoneticPr fontId="6" type="noConversion"/>
  </si>
  <si>
    <t>全日制硕士研究生及以上学历、第一学历须普通高校本科毕业且研究生及以上学历所学专业与本科所学专业一致；或副高级及以上职称、硕士学位（副高职称可放宽到学士）。书法学专业；硕士研究生1986年1月1日以后出生，博士研究生1983年1月1日以后出生，副高及以上职称1978年1月1日以后出生；</t>
    <phoneticPr fontId="6" type="noConversion"/>
  </si>
  <si>
    <t>全日制师范类院校毕业、硕士研究生及以上学历、第一学历须普通高校本科毕业且研究生及以上学历所学专业与本科所学专业一致；
或副高级及以上职称、硕士学位（副高职称可放宽到学士）。数学专业；硕士研究生1986年1月1日以后出生，博士研究生1983年1月1日以后出生，副高及以上职称1978年1月1日以后出生；具有高中及以上教师资格证。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</si>
  <si>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教育学原理、比较教育学等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</si>
  <si>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教育史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</si>
  <si>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发展与教育心理学、基础心理学等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</si>
  <si>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课程与教学论（地理）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</si>
  <si>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中国古代史专业；硕士研究生1986年1月1日以后出生，博士研究生1983年1月1日以后出生，副高及以上职称1978年1月1日以后出生；具有高中及以上教师资格证。</t>
    <phoneticPr fontId="6" type="noConversion"/>
  </si>
  <si>
    <t>全日制硕士研究生及以上学历、第一学历须普通高校本科毕业且研究生及以上学历所学专业与本科所学专业一致；或副高级及以上职称、硕士学位（副高职称可放宽到学士）；音乐与舞蹈学（舞蹈编导、音乐欣赏与评论方向）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</si>
  <si>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或副高级及以上职称、硕士学位（副高职称可放宽到学士）；音乐学（作曲方向）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</si>
  <si>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或副高级及以上职称、硕士学位（副高职称可放宽到学士）；音乐学（指挥方向）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</si>
  <si>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或副高级及以上职称、硕士学位（副高职称可放宽到学士）；音乐学（声乐方向）、音乐表演（声乐方向）等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</si>
  <si>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或副高级及以上职称、硕士学位（副高职称可放宽到学士）；音乐学（钢琴方向）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</si>
  <si>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副高级及以上职称、硕士学位（副高职称可放宽到学士）；设计艺术学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</si>
  <si>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或副高级及以上职称、硕士学位（副高职称可放宽到学士）；美术学（美术理论、美术评论方向）专业；硕士研究生1986年1月1日以后出生，博士研究生1983年1月1日以后出生，副高及以上职称1978年1月1日以后出生。</t>
    <phoneticPr fontId="6" type="noConversion"/>
  </si>
  <si>
    <t>全日制硕士研究生及以上学历、第一学历须普通高校本科毕业且研究生及以上学历所学专业与本科所学专业一致；副高级及以上职称、硕士学位（副高职称可放宽到学士）；美术学（油画、水彩画方向）专业；硕士研究生1986年1月1日以后出生，博士研究生1983年1月1日以后出生，副高及以上职称1978年1月1日以后出生。</t>
    <phoneticPr fontId="6" type="noConversion"/>
  </si>
  <si>
    <t>全日制师范类院校毕业、硕士研究生及以上学历、第一学历须普通高校本科毕业且研究生及以上学历所学专业与本科所学专业一致；或副高级及以上职称、硕士学位（副高职称可放宽到学士）；体育教育训练学（篮球方向）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</si>
  <si>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体育教育训练学（团体操方向）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</si>
  <si>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体育教育训练学（排球方向）专业；硕士研究生1986年1月1日以后出生，博士研究生1983年1月1日以后出生，副高职称1978年1月1日以后出生，正高职称1973年1月3日后出生；具有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</si>
  <si>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体育教育训练学（足球方向）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</si>
  <si>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副高级及以上职称、硕士学位（副高职称可放宽到学士）；体育教育训练学（田径方向）专业；硕士研究生1986年1月1日以后出生，博士研究生1983年1月1日以后出生，副高及以上职称1978年1月1日以后出生；具有高中及以上教师资格证。</t>
    <phoneticPr fontId="6" type="noConversion"/>
  </si>
  <si>
    <t>全日制硕士研究生及以上学历、第一学历须普通高校本科毕业且研究生及以上学历所学专业与本科所学专业一致；或副高级及以上职称、硕士学位（副高职称可放宽到学士）；生物学、护理学等专业；硕士研究生1986年1月1日以后出生，博士研究生1983年1月1日以后出生，副高职称1978年1月1日以后出生，正高职称1973年1月1日后出生。</t>
    <phoneticPr fontId="6" type="noConversion"/>
  </si>
  <si>
    <t>全日制硕士研究生及以上学历、第一学历须普通高校本科毕业且研究生及以上学历所学专业与本科所学专业一致；或副高级及以上职称、硕士学位（副高职称可放宽到学士）；民商法学、刑法学、法学理论等专业；硕士研究生1986年1月1日以后出生，博士研究生1983年1月1日以后出生，副高及以上职称1978年1月1日以后出生。</t>
    <phoneticPr fontId="6" type="noConversion"/>
  </si>
  <si>
    <t>全日制师范类院校毕业、硕士研究生及以上学历、第一学历须普通高校本科毕业且研究生及以上学历所学专业与本科所学专业一致；或副高级及以上职称、硕士学位（副高职称可放宽到学士）；计算机应用技术（网络工程方向）专业；硕士研究生1986年1月1日以后出生，博士研究生1983年1月1日以后出生，副高及以上职称1978年1月1日以后出生；具有高中及以上教师资格证。</t>
    <phoneticPr fontId="6" type="noConversion"/>
  </si>
  <si>
    <t>全日制师范类院校毕业、硕士研究生及以上学历、第一学历须普通高校本科毕业且研究生及以上学历所学专业与本科所学专业一致；或双一流院校(原211、985院校)全日制本科学历学士学位；或副高级及以上职称学士学位及以上；数字媒体艺术、艺术设计学等专业；硕士研究生1986年1月1日以后出生，博士研究生1983年1月1日以后出生，副高及以上职称1978年1月1日以后出生；具有高中及以上教师资格证。</t>
    <phoneticPr fontId="6" type="noConversion"/>
  </si>
  <si>
    <t>“双一流”大学全日制本科学历，环境设计（环境艺术设计）专业，1994年1月1日以后出生；全日制硕士研究生及以上学历，园林植物与观赏园艺专业、风景园林专业，1991年1月1日以后出生。</t>
    <phoneticPr fontId="6" type="noConversion"/>
  </si>
</sst>
</file>

<file path=xl/styles.xml><?xml version="1.0" encoding="utf-8"?>
<styleSheet xmlns="http://schemas.openxmlformats.org/spreadsheetml/2006/main">
  <fonts count="14">
    <font>
      <sz val="11"/>
      <name val="宋体"/>
      <charset val="134"/>
    </font>
    <font>
      <sz val="22"/>
      <color indexed="8"/>
      <name val="宋体"/>
      <charset val="134"/>
    </font>
    <font>
      <sz val="12"/>
      <color indexed="8"/>
      <name val="宋体"/>
      <charset val="134"/>
    </font>
    <font>
      <sz val="12"/>
      <color indexed="8"/>
      <name val="仿宋"/>
      <family val="3"/>
      <charset val="134"/>
    </font>
    <font>
      <sz val="10"/>
      <name val="宋体"/>
      <charset val="134"/>
    </font>
    <font>
      <sz val="15"/>
      <color indexed="8"/>
      <name val="仿宋"/>
      <family val="3"/>
      <charset val="134"/>
    </font>
    <font>
      <sz val="9"/>
      <name val="宋体"/>
      <charset val="134"/>
    </font>
    <font>
      <sz val="10"/>
      <color indexed="8"/>
      <name val="宋体"/>
      <charset val="134"/>
    </font>
    <font>
      <sz val="18"/>
      <name val="黑体"/>
      <family val="3"/>
      <charset val="134"/>
    </font>
    <font>
      <sz val="16"/>
      <name val="黑体"/>
      <family val="3"/>
      <charset val="134"/>
    </font>
    <font>
      <sz val="11"/>
      <color indexed="8"/>
      <name val="仿宋"/>
      <family val="3"/>
      <charset val="134"/>
    </font>
    <font>
      <sz val="9"/>
      <name val="等线"/>
      <charset val="134"/>
    </font>
    <font>
      <sz val="11"/>
      <color indexed="8"/>
      <name val="仿宋_GB2312"/>
      <family val="3"/>
      <charset val="134"/>
    </font>
    <font>
      <sz val="12"/>
      <name val="宋体"/>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4">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lignment vertical="center"/>
    </xf>
    <xf numFmtId="0" fontId="4"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4"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49" fontId="4" fillId="0" borderId="1" xfId="0" applyNumberFormat="1"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9"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54"/>
  <sheetViews>
    <sheetView tabSelected="1" topLeftCell="A132" workbookViewId="0">
      <selection activeCell="K138" sqref="K138"/>
    </sheetView>
  </sheetViews>
  <sheetFormatPr defaultColWidth="9" defaultRowHeight="14.4"/>
  <cols>
    <col min="1" max="1" width="4.6640625" style="4" customWidth="1"/>
    <col min="2" max="2" width="11.33203125" customWidth="1"/>
    <col min="3" max="3" width="11" customWidth="1"/>
    <col min="4" max="4" width="5.33203125" customWidth="1"/>
    <col min="5" max="5" width="67.5546875" customWidth="1"/>
    <col min="6" max="6" width="10" customWidth="1"/>
    <col min="7" max="7" width="8.88671875" customWidth="1"/>
    <col min="8" max="8" width="14.109375" customWidth="1"/>
  </cols>
  <sheetData>
    <row r="1" spans="1:8" ht="34.200000000000003" customHeight="1">
      <c r="A1" s="31" t="s">
        <v>260</v>
      </c>
      <c r="B1" s="31"/>
      <c r="C1" s="31"/>
      <c r="D1" s="31"/>
      <c r="E1" s="31"/>
      <c r="F1" s="31"/>
      <c r="G1" s="31"/>
      <c r="H1" s="31"/>
    </row>
    <row r="2" spans="1:8" ht="22.2" customHeight="1">
      <c r="A2" s="32" t="s">
        <v>244</v>
      </c>
      <c r="B2" s="32"/>
      <c r="C2" s="32"/>
      <c r="D2" s="32"/>
      <c r="E2" s="32"/>
      <c r="F2" s="32"/>
      <c r="G2" s="32"/>
      <c r="H2" s="32"/>
    </row>
    <row r="3" spans="1:8" ht="48" customHeight="1">
      <c r="A3" s="3" t="s">
        <v>33</v>
      </c>
      <c r="B3" s="1" t="s">
        <v>0</v>
      </c>
      <c r="C3" s="1" t="s">
        <v>1</v>
      </c>
      <c r="D3" s="21" t="s">
        <v>2</v>
      </c>
      <c r="E3" s="21" t="s">
        <v>3</v>
      </c>
      <c r="F3" s="21" t="s">
        <v>4</v>
      </c>
      <c r="G3" s="21" t="s">
        <v>5</v>
      </c>
      <c r="H3" s="21" t="s">
        <v>6</v>
      </c>
    </row>
    <row r="4" spans="1:8" ht="78" customHeight="1">
      <c r="A4" s="3">
        <v>1</v>
      </c>
      <c r="B4" s="2" t="s">
        <v>7</v>
      </c>
      <c r="C4" s="2" t="s">
        <v>13</v>
      </c>
      <c r="D4" s="2">
        <f>4+2</f>
        <v>6</v>
      </c>
      <c r="E4" s="22" t="s">
        <v>268</v>
      </c>
      <c r="F4" s="2" t="s">
        <v>9</v>
      </c>
      <c r="G4" s="2" t="s">
        <v>10</v>
      </c>
      <c r="H4" s="2" t="s">
        <v>11</v>
      </c>
    </row>
    <row r="5" spans="1:8" ht="72" customHeight="1">
      <c r="A5" s="3">
        <v>2</v>
      </c>
      <c r="B5" s="2" t="s">
        <v>7</v>
      </c>
      <c r="C5" s="2" t="s">
        <v>14</v>
      </c>
      <c r="D5" s="2">
        <f>2+0</f>
        <v>2</v>
      </c>
      <c r="E5" s="22" t="s">
        <v>269</v>
      </c>
      <c r="F5" s="2" t="s">
        <v>9</v>
      </c>
      <c r="G5" s="2" t="s">
        <v>10</v>
      </c>
      <c r="H5" s="2" t="s">
        <v>11</v>
      </c>
    </row>
    <row r="6" spans="1:8" ht="73.5" customHeight="1">
      <c r="A6" s="3">
        <v>3</v>
      </c>
      <c r="B6" s="2" t="s">
        <v>7</v>
      </c>
      <c r="C6" s="2" t="s">
        <v>23</v>
      </c>
      <c r="D6" s="2">
        <f>1+2</f>
        <v>3</v>
      </c>
      <c r="E6" s="22" t="s">
        <v>270</v>
      </c>
      <c r="F6" s="2" t="s">
        <v>9</v>
      </c>
      <c r="G6" s="2" t="s">
        <v>10</v>
      </c>
      <c r="H6" s="2" t="s">
        <v>11</v>
      </c>
    </row>
    <row r="7" spans="1:8" ht="69" customHeight="1">
      <c r="A7" s="3">
        <v>4</v>
      </c>
      <c r="B7" s="2" t="s">
        <v>7</v>
      </c>
      <c r="C7" s="2" t="s">
        <v>31</v>
      </c>
      <c r="D7" s="2">
        <v>1</v>
      </c>
      <c r="E7" s="22" t="s">
        <v>271</v>
      </c>
      <c r="F7" s="2" t="s">
        <v>9</v>
      </c>
      <c r="G7" s="2" t="s">
        <v>10</v>
      </c>
      <c r="H7" s="2" t="s">
        <v>11</v>
      </c>
    </row>
    <row r="8" spans="1:8" ht="81.75" customHeight="1">
      <c r="A8" s="3">
        <v>5</v>
      </c>
      <c r="B8" s="2" t="s">
        <v>7</v>
      </c>
      <c r="C8" s="2" t="s">
        <v>15</v>
      </c>
      <c r="D8" s="2">
        <f>5+4</f>
        <v>9</v>
      </c>
      <c r="E8" s="22" t="s">
        <v>272</v>
      </c>
      <c r="F8" s="2" t="s">
        <v>9</v>
      </c>
      <c r="G8" s="2" t="s">
        <v>10</v>
      </c>
      <c r="H8" s="2" t="s">
        <v>11</v>
      </c>
    </row>
    <row r="9" spans="1:8" ht="68.25" customHeight="1">
      <c r="A9" s="3">
        <v>6</v>
      </c>
      <c r="B9" s="2" t="s">
        <v>7</v>
      </c>
      <c r="C9" s="2" t="s">
        <v>16</v>
      </c>
      <c r="D9" s="2">
        <f>2+1</f>
        <v>3</v>
      </c>
      <c r="E9" s="22" t="s">
        <v>273</v>
      </c>
      <c r="F9" s="2" t="s">
        <v>9</v>
      </c>
      <c r="G9" s="2" t="s">
        <v>10</v>
      </c>
      <c r="H9" s="2" t="s">
        <v>11</v>
      </c>
    </row>
    <row r="10" spans="1:8" ht="73.8" customHeight="1">
      <c r="A10" s="3">
        <v>7</v>
      </c>
      <c r="B10" s="2" t="s">
        <v>7</v>
      </c>
      <c r="C10" s="2" t="s">
        <v>17</v>
      </c>
      <c r="D10" s="2">
        <f>1+1</f>
        <v>2</v>
      </c>
      <c r="E10" s="22" t="s">
        <v>274</v>
      </c>
      <c r="F10" s="2" t="s">
        <v>9</v>
      </c>
      <c r="G10" s="2" t="s">
        <v>10</v>
      </c>
      <c r="H10" s="2" t="s">
        <v>11</v>
      </c>
    </row>
    <row r="11" spans="1:8" ht="69" customHeight="1">
      <c r="A11" s="3">
        <v>8</v>
      </c>
      <c r="B11" s="2" t="s">
        <v>7</v>
      </c>
      <c r="C11" s="2" t="s">
        <v>29</v>
      </c>
      <c r="D11" s="2">
        <f>2+1</f>
        <v>3</v>
      </c>
      <c r="E11" s="22" t="s">
        <v>275</v>
      </c>
      <c r="F11" s="2" t="s">
        <v>9</v>
      </c>
      <c r="G11" s="2" t="s">
        <v>10</v>
      </c>
      <c r="H11" s="2" t="s">
        <v>11</v>
      </c>
    </row>
    <row r="12" spans="1:8" ht="65.25" customHeight="1">
      <c r="A12" s="3">
        <v>9</v>
      </c>
      <c r="B12" s="2" t="s">
        <v>7</v>
      </c>
      <c r="C12" s="2" t="s">
        <v>8</v>
      </c>
      <c r="D12" s="2">
        <f>4+2</f>
        <v>6</v>
      </c>
      <c r="E12" s="22" t="s">
        <v>276</v>
      </c>
      <c r="F12" s="2" t="s">
        <v>9</v>
      </c>
      <c r="G12" s="2" t="s">
        <v>10</v>
      </c>
      <c r="H12" s="2" t="s">
        <v>11</v>
      </c>
    </row>
    <row r="13" spans="1:8" ht="65.25" customHeight="1">
      <c r="A13" s="3">
        <v>10</v>
      </c>
      <c r="B13" s="2" t="s">
        <v>7</v>
      </c>
      <c r="C13" s="2" t="s">
        <v>35</v>
      </c>
      <c r="D13" s="2">
        <f>1+0</f>
        <v>1</v>
      </c>
      <c r="E13" s="22" t="s">
        <v>277</v>
      </c>
      <c r="F13" s="2" t="s">
        <v>9</v>
      </c>
      <c r="G13" s="2" t="s">
        <v>10</v>
      </c>
      <c r="H13" s="2" t="s">
        <v>11</v>
      </c>
    </row>
    <row r="14" spans="1:8" ht="65.25" customHeight="1">
      <c r="A14" s="3">
        <v>11</v>
      </c>
      <c r="B14" s="2" t="s">
        <v>7</v>
      </c>
      <c r="C14" s="2" t="s">
        <v>12</v>
      </c>
      <c r="D14" s="2">
        <f>2+0</f>
        <v>2</v>
      </c>
      <c r="E14" s="22" t="s">
        <v>278</v>
      </c>
      <c r="F14" s="2" t="s">
        <v>9</v>
      </c>
      <c r="G14" s="2" t="s">
        <v>10</v>
      </c>
      <c r="H14" s="2" t="s">
        <v>11</v>
      </c>
    </row>
    <row r="15" spans="1:8" ht="69" customHeight="1">
      <c r="A15" s="3">
        <v>12</v>
      </c>
      <c r="B15" s="2" t="s">
        <v>7</v>
      </c>
      <c r="C15" s="2" t="s">
        <v>30</v>
      </c>
      <c r="D15" s="2">
        <f>0+1</f>
        <v>1</v>
      </c>
      <c r="E15" s="22" t="s">
        <v>279</v>
      </c>
      <c r="F15" s="2" t="s">
        <v>9</v>
      </c>
      <c r="G15" s="2" t="s">
        <v>10</v>
      </c>
      <c r="H15" s="2" t="s">
        <v>11</v>
      </c>
    </row>
    <row r="16" spans="1:8" ht="69" customHeight="1">
      <c r="A16" s="3">
        <v>13</v>
      </c>
      <c r="B16" s="2" t="s">
        <v>7</v>
      </c>
      <c r="C16" s="2" t="s">
        <v>36</v>
      </c>
      <c r="D16" s="2">
        <f>1+0</f>
        <v>1</v>
      </c>
      <c r="E16" s="22" t="s">
        <v>280</v>
      </c>
      <c r="F16" s="2" t="s">
        <v>9</v>
      </c>
      <c r="G16" s="2" t="s">
        <v>10</v>
      </c>
      <c r="H16" s="2" t="s">
        <v>11</v>
      </c>
    </row>
    <row r="17" spans="1:8" ht="62.25" customHeight="1">
      <c r="A17" s="3">
        <v>14</v>
      </c>
      <c r="B17" s="2" t="s">
        <v>7</v>
      </c>
      <c r="C17" s="2" t="s">
        <v>41</v>
      </c>
      <c r="D17" s="2">
        <v>3</v>
      </c>
      <c r="E17" s="22" t="s">
        <v>281</v>
      </c>
      <c r="F17" s="2" t="s">
        <v>9</v>
      </c>
      <c r="G17" s="2" t="s">
        <v>10</v>
      </c>
      <c r="H17" s="2" t="s">
        <v>11</v>
      </c>
    </row>
    <row r="18" spans="1:8" ht="69" customHeight="1">
      <c r="A18" s="3">
        <v>15</v>
      </c>
      <c r="B18" s="2" t="s">
        <v>7</v>
      </c>
      <c r="C18" s="2" t="s">
        <v>18</v>
      </c>
      <c r="D18" s="2">
        <f>0+1</f>
        <v>1</v>
      </c>
      <c r="E18" s="22" t="s">
        <v>282</v>
      </c>
      <c r="F18" s="2" t="s">
        <v>9</v>
      </c>
      <c r="G18" s="2" t="s">
        <v>10</v>
      </c>
      <c r="H18" s="2" t="s">
        <v>11</v>
      </c>
    </row>
    <row r="19" spans="1:8" ht="69" customHeight="1">
      <c r="A19" s="3">
        <v>16</v>
      </c>
      <c r="B19" s="2" t="s">
        <v>7</v>
      </c>
      <c r="C19" s="2" t="s">
        <v>19</v>
      </c>
      <c r="D19" s="2">
        <f>1+0</f>
        <v>1</v>
      </c>
      <c r="E19" s="22" t="s">
        <v>283</v>
      </c>
      <c r="F19" s="2" t="s">
        <v>9</v>
      </c>
      <c r="G19" s="2" t="s">
        <v>10</v>
      </c>
      <c r="H19" s="2" t="s">
        <v>11</v>
      </c>
    </row>
    <row r="20" spans="1:8" ht="69" customHeight="1">
      <c r="A20" s="3">
        <v>17</v>
      </c>
      <c r="B20" s="2" t="s">
        <v>7</v>
      </c>
      <c r="C20" s="2" t="s">
        <v>20</v>
      </c>
      <c r="D20" s="2">
        <f>1+0</f>
        <v>1</v>
      </c>
      <c r="E20" s="22" t="s">
        <v>284</v>
      </c>
      <c r="F20" s="2" t="s">
        <v>9</v>
      </c>
      <c r="G20" s="2" t="s">
        <v>10</v>
      </c>
      <c r="H20" s="2" t="s">
        <v>11</v>
      </c>
    </row>
    <row r="21" spans="1:8" ht="64.5" customHeight="1">
      <c r="A21" s="3">
        <v>18</v>
      </c>
      <c r="B21" s="2" t="s">
        <v>7</v>
      </c>
      <c r="C21" s="2" t="s">
        <v>21</v>
      </c>
      <c r="D21" s="2">
        <f>3+0</f>
        <v>3</v>
      </c>
      <c r="E21" s="22" t="s">
        <v>285</v>
      </c>
      <c r="F21" s="2" t="s">
        <v>9</v>
      </c>
      <c r="G21" s="2" t="s">
        <v>10</v>
      </c>
      <c r="H21" s="2" t="s">
        <v>11</v>
      </c>
    </row>
    <row r="22" spans="1:8" ht="60.75" customHeight="1">
      <c r="A22" s="3">
        <v>19</v>
      </c>
      <c r="B22" s="2" t="s">
        <v>7</v>
      </c>
      <c r="C22" s="23" t="s">
        <v>39</v>
      </c>
      <c r="D22" s="23">
        <f>0+1</f>
        <v>1</v>
      </c>
      <c r="E22" s="22" t="s">
        <v>286</v>
      </c>
      <c r="F22" s="2" t="s">
        <v>9</v>
      </c>
      <c r="G22" s="2" t="s">
        <v>10</v>
      </c>
      <c r="H22" s="2" t="s">
        <v>11</v>
      </c>
    </row>
    <row r="23" spans="1:8" ht="60.75" customHeight="1">
      <c r="A23" s="3">
        <v>20</v>
      </c>
      <c r="B23" s="2" t="s">
        <v>7</v>
      </c>
      <c r="C23" s="2" t="s">
        <v>37</v>
      </c>
      <c r="D23" s="2">
        <f>1+0</f>
        <v>1</v>
      </c>
      <c r="E23" s="22" t="s">
        <v>287</v>
      </c>
      <c r="F23" s="2" t="s">
        <v>9</v>
      </c>
      <c r="G23" s="2" t="s">
        <v>10</v>
      </c>
      <c r="H23" s="2" t="s">
        <v>11</v>
      </c>
    </row>
    <row r="24" spans="1:8" ht="60.75" customHeight="1">
      <c r="A24" s="3">
        <v>21</v>
      </c>
      <c r="B24" s="2" t="s">
        <v>7</v>
      </c>
      <c r="C24" s="2" t="s">
        <v>40</v>
      </c>
      <c r="D24" s="2">
        <f>1+1</f>
        <v>2</v>
      </c>
      <c r="E24" s="22" t="s">
        <v>288</v>
      </c>
      <c r="F24" s="2" t="s">
        <v>9</v>
      </c>
      <c r="G24" s="2" t="s">
        <v>10</v>
      </c>
      <c r="H24" s="2" t="s">
        <v>11</v>
      </c>
    </row>
    <row r="25" spans="1:8" ht="69" customHeight="1">
      <c r="A25" s="3">
        <v>22</v>
      </c>
      <c r="B25" s="2" t="s">
        <v>7</v>
      </c>
      <c r="C25" s="2" t="s">
        <v>24</v>
      </c>
      <c r="D25" s="2">
        <f>1+0</f>
        <v>1</v>
      </c>
      <c r="E25" s="22" t="s">
        <v>289</v>
      </c>
      <c r="F25" s="2" t="s">
        <v>9</v>
      </c>
      <c r="G25" s="2" t="s">
        <v>10</v>
      </c>
      <c r="H25" s="2" t="s">
        <v>11</v>
      </c>
    </row>
    <row r="26" spans="1:8" ht="69" customHeight="1">
      <c r="A26" s="3">
        <v>23</v>
      </c>
      <c r="B26" s="2" t="s">
        <v>7</v>
      </c>
      <c r="C26" s="2" t="s">
        <v>25</v>
      </c>
      <c r="D26" s="2">
        <f>0+1</f>
        <v>1</v>
      </c>
      <c r="E26" s="22" t="s">
        <v>290</v>
      </c>
      <c r="F26" s="2" t="s">
        <v>9</v>
      </c>
      <c r="G26" s="2" t="s">
        <v>10</v>
      </c>
      <c r="H26" s="2" t="s">
        <v>11</v>
      </c>
    </row>
    <row r="27" spans="1:8" ht="69" customHeight="1">
      <c r="A27" s="3">
        <v>24</v>
      </c>
      <c r="B27" s="2" t="s">
        <v>7</v>
      </c>
      <c r="C27" s="2" t="s">
        <v>26</v>
      </c>
      <c r="D27" s="2">
        <v>1</v>
      </c>
      <c r="E27" s="22" t="s">
        <v>291</v>
      </c>
      <c r="F27" s="2" t="s">
        <v>9</v>
      </c>
      <c r="G27" s="2" t="s">
        <v>10</v>
      </c>
      <c r="H27" s="2" t="s">
        <v>11</v>
      </c>
    </row>
    <row r="28" spans="1:8" ht="69" customHeight="1">
      <c r="A28" s="3">
        <v>25</v>
      </c>
      <c r="B28" s="2" t="s">
        <v>7</v>
      </c>
      <c r="C28" s="2" t="s">
        <v>27</v>
      </c>
      <c r="D28" s="2">
        <f>0+1</f>
        <v>1</v>
      </c>
      <c r="E28" s="22" t="s">
        <v>292</v>
      </c>
      <c r="F28" s="2" t="s">
        <v>9</v>
      </c>
      <c r="G28" s="2" t="s">
        <v>10</v>
      </c>
      <c r="H28" s="2" t="s">
        <v>11</v>
      </c>
    </row>
    <row r="29" spans="1:8" ht="69" customHeight="1">
      <c r="A29" s="3">
        <v>26</v>
      </c>
      <c r="B29" s="2" t="s">
        <v>7</v>
      </c>
      <c r="C29" s="2" t="s">
        <v>28</v>
      </c>
      <c r="D29" s="2">
        <f>0+1</f>
        <v>1</v>
      </c>
      <c r="E29" s="22" t="s">
        <v>293</v>
      </c>
      <c r="F29" s="2" t="s">
        <v>9</v>
      </c>
      <c r="G29" s="2" t="s">
        <v>10</v>
      </c>
      <c r="H29" s="2" t="s">
        <v>11</v>
      </c>
    </row>
    <row r="30" spans="1:8" ht="61.5" customHeight="1">
      <c r="A30" s="3">
        <v>27</v>
      </c>
      <c r="B30" s="2" t="s">
        <v>7</v>
      </c>
      <c r="C30" s="2" t="s">
        <v>42</v>
      </c>
      <c r="D30" s="2">
        <f>3+1</f>
        <v>4</v>
      </c>
      <c r="E30" s="22" t="s">
        <v>294</v>
      </c>
      <c r="F30" s="2" t="s">
        <v>9</v>
      </c>
      <c r="G30" s="2" t="s">
        <v>10</v>
      </c>
      <c r="H30" s="2" t="s">
        <v>11</v>
      </c>
    </row>
    <row r="31" spans="1:8" ht="62.25" customHeight="1">
      <c r="A31" s="3">
        <v>28</v>
      </c>
      <c r="B31" s="2" t="s">
        <v>7</v>
      </c>
      <c r="C31" s="2" t="s">
        <v>38</v>
      </c>
      <c r="D31" s="2">
        <f>2+0</f>
        <v>2</v>
      </c>
      <c r="E31" s="22" t="s">
        <v>295</v>
      </c>
      <c r="F31" s="2" t="s">
        <v>9</v>
      </c>
      <c r="G31" s="2" t="s">
        <v>10</v>
      </c>
      <c r="H31" s="2" t="s">
        <v>11</v>
      </c>
    </row>
    <row r="32" spans="1:8" ht="76.5" customHeight="1">
      <c r="A32" s="3">
        <v>29</v>
      </c>
      <c r="B32" s="2" t="s">
        <v>7</v>
      </c>
      <c r="C32" s="2" t="s">
        <v>22</v>
      </c>
      <c r="D32" s="2">
        <f>1+0</f>
        <v>1</v>
      </c>
      <c r="E32" s="22" t="s">
        <v>296</v>
      </c>
      <c r="F32" s="2" t="s">
        <v>9</v>
      </c>
      <c r="G32" s="2" t="s">
        <v>10</v>
      </c>
      <c r="H32" s="2" t="s">
        <v>11</v>
      </c>
    </row>
    <row r="33" spans="1:8" ht="91.95" customHeight="1">
      <c r="A33" s="3">
        <v>30</v>
      </c>
      <c r="B33" s="2" t="s">
        <v>7</v>
      </c>
      <c r="C33" s="2" t="s">
        <v>34</v>
      </c>
      <c r="D33" s="2">
        <v>1</v>
      </c>
      <c r="E33" s="22" t="s">
        <v>297</v>
      </c>
      <c r="F33" s="2" t="s">
        <v>9</v>
      </c>
      <c r="G33" s="2" t="s">
        <v>10</v>
      </c>
      <c r="H33" s="2" t="s">
        <v>11</v>
      </c>
    </row>
    <row r="34" spans="1:8" ht="19.2">
      <c r="A34" s="3"/>
      <c r="B34" s="2" t="s">
        <v>32</v>
      </c>
      <c r="C34" s="2"/>
      <c r="D34" s="2">
        <f>SUM(D4:D33)</f>
        <v>66</v>
      </c>
      <c r="E34" s="24"/>
      <c r="F34" s="2"/>
      <c r="G34" s="2"/>
      <c r="H34" s="2"/>
    </row>
    <row r="35" spans="1:8" ht="35.4" customHeight="1">
      <c r="A35" s="30" t="s">
        <v>220</v>
      </c>
      <c r="B35" s="30"/>
      <c r="C35" s="30"/>
      <c r="D35" s="30"/>
      <c r="E35" s="30"/>
      <c r="F35" s="30"/>
      <c r="G35" s="30"/>
      <c r="H35" s="30"/>
    </row>
    <row r="36" spans="1:8" ht="38.4" customHeight="1">
      <c r="A36" s="3" t="s">
        <v>33</v>
      </c>
      <c r="B36" s="1" t="s">
        <v>0</v>
      </c>
      <c r="C36" s="1" t="s">
        <v>1</v>
      </c>
      <c r="D36" s="1" t="s">
        <v>2</v>
      </c>
      <c r="E36" s="1" t="s">
        <v>3</v>
      </c>
      <c r="F36" s="1" t="s">
        <v>4</v>
      </c>
      <c r="G36" s="1" t="s">
        <v>5</v>
      </c>
      <c r="H36" s="1" t="s">
        <v>6</v>
      </c>
    </row>
    <row r="37" spans="1:8" ht="24">
      <c r="A37" s="6">
        <v>1</v>
      </c>
      <c r="B37" s="28" t="s">
        <v>43</v>
      </c>
      <c r="C37" s="28" t="s">
        <v>44</v>
      </c>
      <c r="D37" s="7">
        <v>4</v>
      </c>
      <c r="E37" s="7" t="s">
        <v>45</v>
      </c>
      <c r="F37" s="28" t="s">
        <v>9</v>
      </c>
      <c r="G37" s="28" t="s">
        <v>46</v>
      </c>
      <c r="H37" s="28" t="s">
        <v>47</v>
      </c>
    </row>
    <row r="38" spans="1:8" ht="24">
      <c r="A38" s="6">
        <v>2</v>
      </c>
      <c r="B38" s="28"/>
      <c r="C38" s="28"/>
      <c r="D38" s="7">
        <v>1</v>
      </c>
      <c r="E38" s="7" t="s">
        <v>48</v>
      </c>
      <c r="F38" s="28"/>
      <c r="G38" s="28"/>
      <c r="H38" s="28"/>
    </row>
    <row r="39" spans="1:8">
      <c r="A39" s="6">
        <v>3</v>
      </c>
      <c r="B39" s="28"/>
      <c r="C39" s="28"/>
      <c r="D39" s="7">
        <v>1</v>
      </c>
      <c r="E39" s="7" t="s">
        <v>49</v>
      </c>
      <c r="F39" s="28"/>
      <c r="G39" s="28"/>
      <c r="H39" s="28"/>
    </row>
    <row r="40" spans="1:8" ht="24">
      <c r="A40" s="6">
        <v>4</v>
      </c>
      <c r="B40" s="28"/>
      <c r="C40" s="28"/>
      <c r="D40" s="7">
        <v>1</v>
      </c>
      <c r="E40" s="7" t="s">
        <v>50</v>
      </c>
      <c r="F40" s="28"/>
      <c r="G40" s="28"/>
      <c r="H40" s="28"/>
    </row>
    <row r="41" spans="1:8" ht="24">
      <c r="A41" s="6">
        <v>5</v>
      </c>
      <c r="B41" s="28"/>
      <c r="C41" s="28"/>
      <c r="D41" s="7">
        <v>1</v>
      </c>
      <c r="E41" s="7" t="s">
        <v>51</v>
      </c>
      <c r="F41" s="28"/>
      <c r="G41" s="28"/>
      <c r="H41" s="28"/>
    </row>
    <row r="42" spans="1:8" ht="24">
      <c r="A42" s="6">
        <v>6</v>
      </c>
      <c r="B42" s="28" t="s">
        <v>43</v>
      </c>
      <c r="C42" s="28" t="s">
        <v>52</v>
      </c>
      <c r="D42" s="7">
        <v>2</v>
      </c>
      <c r="E42" s="7" t="s">
        <v>53</v>
      </c>
      <c r="F42" s="28" t="s">
        <v>9</v>
      </c>
      <c r="G42" s="28" t="s">
        <v>54</v>
      </c>
      <c r="H42" s="28" t="s">
        <v>55</v>
      </c>
    </row>
    <row r="43" spans="1:8" ht="36">
      <c r="A43" s="6">
        <v>7</v>
      </c>
      <c r="B43" s="28"/>
      <c r="C43" s="28"/>
      <c r="D43" s="7">
        <v>1</v>
      </c>
      <c r="E43" s="8" t="s">
        <v>56</v>
      </c>
      <c r="F43" s="28"/>
      <c r="G43" s="28"/>
      <c r="H43" s="28"/>
    </row>
    <row r="44" spans="1:8">
      <c r="A44" s="6">
        <v>8</v>
      </c>
      <c r="B44" s="28"/>
      <c r="C44" s="28"/>
      <c r="D44" s="7">
        <v>1</v>
      </c>
      <c r="E44" s="8" t="s">
        <v>57</v>
      </c>
      <c r="F44" s="28"/>
      <c r="G44" s="28"/>
      <c r="H44" s="28"/>
    </row>
    <row r="45" spans="1:8" ht="24">
      <c r="A45" s="6">
        <v>9</v>
      </c>
      <c r="B45" s="28" t="s">
        <v>43</v>
      </c>
      <c r="C45" s="28" t="s">
        <v>58</v>
      </c>
      <c r="D45" s="7">
        <v>4</v>
      </c>
      <c r="E45" s="7" t="s">
        <v>59</v>
      </c>
      <c r="F45" s="28" t="s">
        <v>9</v>
      </c>
      <c r="G45" s="28" t="s">
        <v>60</v>
      </c>
      <c r="H45" s="28" t="s">
        <v>61</v>
      </c>
    </row>
    <row r="46" spans="1:8" ht="24">
      <c r="A46" s="6">
        <v>10</v>
      </c>
      <c r="B46" s="28"/>
      <c r="C46" s="28"/>
      <c r="D46" s="6">
        <v>1</v>
      </c>
      <c r="E46" s="8" t="s">
        <v>62</v>
      </c>
      <c r="F46" s="28"/>
      <c r="G46" s="28"/>
      <c r="H46" s="28"/>
    </row>
    <row r="47" spans="1:8" ht="24">
      <c r="A47" s="6">
        <v>11</v>
      </c>
      <c r="B47" s="28" t="s">
        <v>43</v>
      </c>
      <c r="C47" s="28" t="s">
        <v>63</v>
      </c>
      <c r="D47" s="7">
        <v>2</v>
      </c>
      <c r="E47" s="7" t="s">
        <v>64</v>
      </c>
      <c r="F47" s="28" t="s">
        <v>9</v>
      </c>
      <c r="G47" s="28" t="s">
        <v>65</v>
      </c>
      <c r="H47" s="28" t="s">
        <v>66</v>
      </c>
    </row>
    <row r="48" spans="1:8">
      <c r="A48" s="6">
        <v>12</v>
      </c>
      <c r="B48" s="28"/>
      <c r="C48" s="28"/>
      <c r="D48" s="6">
        <v>1</v>
      </c>
      <c r="E48" s="8" t="s">
        <v>67</v>
      </c>
      <c r="F48" s="28"/>
      <c r="G48" s="28"/>
      <c r="H48" s="28"/>
    </row>
    <row r="49" spans="1:8">
      <c r="A49" s="6">
        <v>13</v>
      </c>
      <c r="B49" s="28"/>
      <c r="C49" s="28"/>
      <c r="D49" s="6">
        <v>1</v>
      </c>
      <c r="E49" s="8" t="s">
        <v>68</v>
      </c>
      <c r="F49" s="28"/>
      <c r="G49" s="28"/>
      <c r="H49" s="28"/>
    </row>
    <row r="50" spans="1:8" ht="36">
      <c r="A50" s="6">
        <v>14</v>
      </c>
      <c r="B50" s="28"/>
      <c r="C50" s="28"/>
      <c r="D50" s="6">
        <v>1</v>
      </c>
      <c r="E50" s="8" t="s">
        <v>69</v>
      </c>
      <c r="F50" s="28"/>
      <c r="G50" s="28"/>
      <c r="H50" s="28"/>
    </row>
    <row r="51" spans="1:8" ht="24">
      <c r="A51" s="6">
        <v>15</v>
      </c>
      <c r="B51" s="28" t="s">
        <v>43</v>
      </c>
      <c r="C51" s="28" t="s">
        <v>70</v>
      </c>
      <c r="D51" s="7">
        <v>4</v>
      </c>
      <c r="E51" s="7" t="s">
        <v>71</v>
      </c>
      <c r="F51" s="28" t="s">
        <v>9</v>
      </c>
      <c r="G51" s="28" t="s">
        <v>72</v>
      </c>
      <c r="H51" s="28" t="s">
        <v>73</v>
      </c>
    </row>
    <row r="52" spans="1:8" ht="24">
      <c r="A52" s="6">
        <v>16</v>
      </c>
      <c r="B52" s="28"/>
      <c r="C52" s="28"/>
      <c r="D52" s="6">
        <v>3</v>
      </c>
      <c r="E52" s="8" t="s">
        <v>74</v>
      </c>
      <c r="F52" s="28"/>
      <c r="G52" s="28"/>
      <c r="H52" s="28"/>
    </row>
    <row r="53" spans="1:8" ht="24">
      <c r="A53" s="6">
        <v>17</v>
      </c>
      <c r="B53" s="28" t="s">
        <v>43</v>
      </c>
      <c r="C53" s="28" t="s">
        <v>75</v>
      </c>
      <c r="D53" s="7">
        <v>2</v>
      </c>
      <c r="E53" s="7" t="s">
        <v>76</v>
      </c>
      <c r="F53" s="28" t="s">
        <v>9</v>
      </c>
      <c r="G53" s="28" t="s">
        <v>77</v>
      </c>
      <c r="H53" s="28" t="s">
        <v>78</v>
      </c>
    </row>
    <row r="54" spans="1:8" ht="36">
      <c r="A54" s="6">
        <v>18</v>
      </c>
      <c r="B54" s="28"/>
      <c r="C54" s="28"/>
      <c r="D54" s="6">
        <v>1</v>
      </c>
      <c r="E54" s="8" t="s">
        <v>79</v>
      </c>
      <c r="F54" s="28"/>
      <c r="G54" s="28" t="s">
        <v>80</v>
      </c>
      <c r="H54" s="28" t="s">
        <v>81</v>
      </c>
    </row>
    <row r="55" spans="1:8" ht="24">
      <c r="A55" s="6">
        <v>19</v>
      </c>
      <c r="B55" s="28"/>
      <c r="C55" s="28"/>
      <c r="D55" s="6">
        <v>1</v>
      </c>
      <c r="E55" s="8" t="s">
        <v>82</v>
      </c>
      <c r="F55" s="28"/>
      <c r="G55" s="28" t="s">
        <v>80</v>
      </c>
      <c r="H55" s="28" t="s">
        <v>83</v>
      </c>
    </row>
    <row r="56" spans="1:8" ht="24">
      <c r="A56" s="6">
        <v>20</v>
      </c>
      <c r="B56" s="28" t="s">
        <v>43</v>
      </c>
      <c r="C56" s="28" t="s">
        <v>84</v>
      </c>
      <c r="D56" s="7">
        <v>3</v>
      </c>
      <c r="E56" s="7" t="s">
        <v>85</v>
      </c>
      <c r="F56" s="28" t="s">
        <v>9</v>
      </c>
      <c r="G56" s="28" t="s">
        <v>86</v>
      </c>
      <c r="H56" s="28" t="s">
        <v>87</v>
      </c>
    </row>
    <row r="57" spans="1:8">
      <c r="A57" s="6">
        <v>21</v>
      </c>
      <c r="B57" s="28"/>
      <c r="C57" s="28"/>
      <c r="D57" s="6">
        <v>2</v>
      </c>
      <c r="E57" s="9" t="s">
        <v>88</v>
      </c>
      <c r="F57" s="28"/>
      <c r="G57" s="28"/>
      <c r="H57" s="28"/>
    </row>
    <row r="58" spans="1:8" ht="24">
      <c r="A58" s="6">
        <v>22</v>
      </c>
      <c r="B58" s="28" t="s">
        <v>43</v>
      </c>
      <c r="C58" s="28" t="s">
        <v>89</v>
      </c>
      <c r="D58" s="7">
        <v>4</v>
      </c>
      <c r="E58" s="7" t="s">
        <v>90</v>
      </c>
      <c r="F58" s="28" t="s">
        <v>9</v>
      </c>
      <c r="G58" s="28" t="s">
        <v>91</v>
      </c>
      <c r="H58" s="28" t="s">
        <v>92</v>
      </c>
    </row>
    <row r="59" spans="1:8">
      <c r="A59" s="6">
        <v>23</v>
      </c>
      <c r="B59" s="28"/>
      <c r="C59" s="28"/>
      <c r="D59" s="6">
        <v>3</v>
      </c>
      <c r="E59" s="8" t="s">
        <v>93</v>
      </c>
      <c r="F59" s="28"/>
      <c r="G59" s="28"/>
      <c r="H59" s="28"/>
    </row>
    <row r="60" spans="1:8" ht="36">
      <c r="A60" s="6">
        <v>24</v>
      </c>
      <c r="B60" s="28" t="s">
        <v>43</v>
      </c>
      <c r="C60" s="28" t="s">
        <v>94</v>
      </c>
      <c r="D60" s="7">
        <v>4</v>
      </c>
      <c r="E60" s="7" t="s">
        <v>95</v>
      </c>
      <c r="F60" s="28" t="s">
        <v>9</v>
      </c>
      <c r="G60" s="28" t="s">
        <v>54</v>
      </c>
      <c r="H60" s="28" t="s">
        <v>96</v>
      </c>
    </row>
    <row r="61" spans="1:8">
      <c r="A61" s="6">
        <v>25</v>
      </c>
      <c r="B61" s="28"/>
      <c r="C61" s="28"/>
      <c r="D61" s="6">
        <v>1</v>
      </c>
      <c r="E61" s="8" t="s">
        <v>97</v>
      </c>
      <c r="F61" s="28"/>
      <c r="G61" s="28" t="s">
        <v>80</v>
      </c>
      <c r="H61" s="28" t="s">
        <v>98</v>
      </c>
    </row>
    <row r="62" spans="1:8" ht="24">
      <c r="A62" s="6">
        <v>26</v>
      </c>
      <c r="B62" s="28"/>
      <c r="C62" s="28"/>
      <c r="D62" s="6">
        <v>2</v>
      </c>
      <c r="E62" s="8" t="s">
        <v>99</v>
      </c>
      <c r="F62" s="28"/>
      <c r="G62" s="28" t="s">
        <v>80</v>
      </c>
      <c r="H62" s="28" t="s">
        <v>100</v>
      </c>
    </row>
    <row r="63" spans="1:8" ht="24">
      <c r="A63" s="6">
        <v>27</v>
      </c>
      <c r="B63" s="28" t="s">
        <v>43</v>
      </c>
      <c r="C63" s="28" t="s">
        <v>101</v>
      </c>
      <c r="D63" s="7">
        <v>3</v>
      </c>
      <c r="E63" s="7" t="s">
        <v>102</v>
      </c>
      <c r="F63" s="28" t="s">
        <v>9</v>
      </c>
      <c r="G63" s="28" t="s">
        <v>103</v>
      </c>
      <c r="H63" s="28" t="s">
        <v>104</v>
      </c>
    </row>
    <row r="64" spans="1:8" ht="24">
      <c r="A64" s="6">
        <v>28</v>
      </c>
      <c r="B64" s="28"/>
      <c r="C64" s="28"/>
      <c r="D64" s="6">
        <v>2</v>
      </c>
      <c r="E64" s="8" t="s">
        <v>105</v>
      </c>
      <c r="F64" s="28"/>
      <c r="G64" s="28"/>
      <c r="H64" s="28"/>
    </row>
    <row r="65" spans="1:8">
      <c r="A65" s="6">
        <v>29</v>
      </c>
      <c r="B65" s="28"/>
      <c r="C65" s="28"/>
      <c r="D65" s="6">
        <v>2</v>
      </c>
      <c r="E65" s="8" t="s">
        <v>106</v>
      </c>
      <c r="F65" s="28"/>
      <c r="G65" s="28"/>
      <c r="H65" s="28"/>
    </row>
    <row r="66" spans="1:8" ht="36">
      <c r="A66" s="6">
        <v>30</v>
      </c>
      <c r="B66" s="28" t="s">
        <v>43</v>
      </c>
      <c r="C66" s="28" t="s">
        <v>107</v>
      </c>
      <c r="D66" s="7">
        <v>8</v>
      </c>
      <c r="E66" s="7" t="s">
        <v>108</v>
      </c>
      <c r="F66" s="28" t="s">
        <v>9</v>
      </c>
      <c r="G66" s="28" t="s">
        <v>109</v>
      </c>
      <c r="H66" s="28" t="s">
        <v>110</v>
      </c>
    </row>
    <row r="67" spans="1:8">
      <c r="A67" s="6">
        <v>31</v>
      </c>
      <c r="B67" s="28"/>
      <c r="C67" s="28"/>
      <c r="D67" s="6">
        <v>1</v>
      </c>
      <c r="E67" s="9" t="s">
        <v>111</v>
      </c>
      <c r="F67" s="28"/>
      <c r="G67" s="28"/>
      <c r="H67" s="28"/>
    </row>
    <row r="68" spans="1:8" ht="24">
      <c r="A68" s="6">
        <v>32</v>
      </c>
      <c r="B68" s="7" t="s">
        <v>43</v>
      </c>
      <c r="C68" s="7" t="s">
        <v>112</v>
      </c>
      <c r="D68" s="7">
        <v>1</v>
      </c>
      <c r="E68" s="7" t="s">
        <v>113</v>
      </c>
      <c r="F68" s="7" t="s">
        <v>9</v>
      </c>
      <c r="G68" s="7" t="s">
        <v>86</v>
      </c>
      <c r="H68" s="7" t="s">
        <v>114</v>
      </c>
    </row>
    <row r="69" spans="1:8">
      <c r="A69" s="6">
        <v>33</v>
      </c>
      <c r="B69" s="28" t="s">
        <v>43</v>
      </c>
      <c r="C69" s="28" t="s">
        <v>115</v>
      </c>
      <c r="D69" s="7">
        <v>1</v>
      </c>
      <c r="E69" s="7" t="s">
        <v>116</v>
      </c>
      <c r="F69" s="28" t="s">
        <v>9</v>
      </c>
      <c r="G69" s="28" t="s">
        <v>117</v>
      </c>
      <c r="H69" s="28" t="s">
        <v>118</v>
      </c>
    </row>
    <row r="70" spans="1:8" ht="24">
      <c r="A70" s="6">
        <v>34</v>
      </c>
      <c r="B70" s="28"/>
      <c r="C70" s="28"/>
      <c r="D70" s="6">
        <v>1</v>
      </c>
      <c r="E70" s="8" t="s">
        <v>119</v>
      </c>
      <c r="F70" s="28"/>
      <c r="G70" s="28"/>
      <c r="H70" s="28"/>
    </row>
    <row r="71" spans="1:8">
      <c r="A71" s="6">
        <v>35</v>
      </c>
      <c r="B71" s="28" t="s">
        <v>43</v>
      </c>
      <c r="C71" s="28" t="s">
        <v>120</v>
      </c>
      <c r="D71" s="7">
        <v>1</v>
      </c>
      <c r="E71" s="7" t="s">
        <v>121</v>
      </c>
      <c r="F71" s="28" t="s">
        <v>9</v>
      </c>
      <c r="G71" s="28" t="s">
        <v>65</v>
      </c>
      <c r="H71" s="28" t="s">
        <v>122</v>
      </c>
    </row>
    <row r="72" spans="1:8" ht="24">
      <c r="A72" s="6">
        <v>36</v>
      </c>
      <c r="B72" s="28"/>
      <c r="C72" s="28"/>
      <c r="D72" s="6">
        <v>1</v>
      </c>
      <c r="E72" s="8" t="s">
        <v>123</v>
      </c>
      <c r="F72" s="28"/>
      <c r="G72" s="28"/>
      <c r="H72" s="28"/>
    </row>
    <row r="73" spans="1:8" ht="24">
      <c r="A73" s="6">
        <v>37</v>
      </c>
      <c r="B73" s="28"/>
      <c r="C73" s="28"/>
      <c r="D73" s="6">
        <v>2</v>
      </c>
      <c r="E73" s="8" t="s">
        <v>124</v>
      </c>
      <c r="F73" s="28"/>
      <c r="G73" s="28"/>
      <c r="H73" s="28"/>
    </row>
    <row r="74" spans="1:8" ht="24">
      <c r="A74" s="6">
        <v>38</v>
      </c>
      <c r="B74" s="28"/>
      <c r="C74" s="28"/>
      <c r="D74" s="6">
        <v>2</v>
      </c>
      <c r="E74" s="8" t="s">
        <v>125</v>
      </c>
      <c r="F74" s="28"/>
      <c r="G74" s="28"/>
      <c r="H74" s="28"/>
    </row>
    <row r="75" spans="1:8">
      <c r="A75" s="6">
        <v>39</v>
      </c>
      <c r="B75" s="28" t="s">
        <v>43</v>
      </c>
      <c r="C75" s="28" t="s">
        <v>126</v>
      </c>
      <c r="D75" s="7">
        <v>1</v>
      </c>
      <c r="E75" s="7" t="s">
        <v>127</v>
      </c>
      <c r="F75" s="28" t="s">
        <v>9</v>
      </c>
      <c r="G75" s="28" t="s">
        <v>109</v>
      </c>
      <c r="H75" s="28" t="s">
        <v>128</v>
      </c>
    </row>
    <row r="76" spans="1:8" ht="24">
      <c r="A76" s="6">
        <v>40</v>
      </c>
      <c r="B76" s="28"/>
      <c r="C76" s="28"/>
      <c r="D76" s="6">
        <v>1</v>
      </c>
      <c r="E76" s="9" t="s">
        <v>129</v>
      </c>
      <c r="F76" s="28"/>
      <c r="G76" s="28"/>
      <c r="H76" s="28"/>
    </row>
    <row r="77" spans="1:8" ht="24">
      <c r="A77" s="6">
        <v>41</v>
      </c>
      <c r="B77" s="28"/>
      <c r="C77" s="28"/>
      <c r="D77" s="6">
        <v>1</v>
      </c>
      <c r="E77" s="9" t="s">
        <v>130</v>
      </c>
      <c r="F77" s="28"/>
      <c r="G77" s="28"/>
      <c r="H77" s="28"/>
    </row>
    <row r="78" spans="1:8" ht="29.4" customHeight="1">
      <c r="A78" s="6">
        <v>42</v>
      </c>
      <c r="B78" s="9" t="s">
        <v>43</v>
      </c>
      <c r="C78" s="9" t="s">
        <v>131</v>
      </c>
      <c r="D78" s="9">
        <v>42</v>
      </c>
      <c r="E78" s="9" t="s">
        <v>132</v>
      </c>
      <c r="F78" s="9" t="s">
        <v>133</v>
      </c>
      <c r="G78" s="7" t="s">
        <v>80</v>
      </c>
      <c r="H78" s="7" t="s">
        <v>100</v>
      </c>
    </row>
    <row r="79" spans="1:8" ht="29.4" customHeight="1">
      <c r="A79" s="25" t="s">
        <v>258</v>
      </c>
      <c r="B79" s="25"/>
      <c r="C79" s="25"/>
      <c r="D79" s="16">
        <f>SUM(D37:D78)</f>
        <v>122</v>
      </c>
      <c r="E79" s="25"/>
      <c r="F79" s="25"/>
      <c r="G79" s="25"/>
      <c r="H79" s="25"/>
    </row>
    <row r="80" spans="1:8" ht="37.200000000000003" customHeight="1">
      <c r="A80" s="33" t="s">
        <v>247</v>
      </c>
      <c r="B80" s="33"/>
      <c r="C80" s="33"/>
      <c r="D80" s="33"/>
      <c r="E80" s="33"/>
      <c r="F80" s="33"/>
      <c r="G80" s="33"/>
      <c r="H80" s="33"/>
    </row>
    <row r="81" spans="1:8" ht="24">
      <c r="A81" s="6" t="s">
        <v>245</v>
      </c>
      <c r="B81" s="10" t="s">
        <v>0</v>
      </c>
      <c r="C81" s="10" t="s">
        <v>1</v>
      </c>
      <c r="D81" s="10" t="s">
        <v>2</v>
      </c>
      <c r="E81" s="10" t="s">
        <v>3</v>
      </c>
      <c r="F81" s="10" t="s">
        <v>4</v>
      </c>
      <c r="G81" s="10" t="s">
        <v>5</v>
      </c>
      <c r="H81" s="10" t="s">
        <v>6</v>
      </c>
    </row>
    <row r="82" spans="1:8" ht="24">
      <c r="A82" s="6">
        <v>1</v>
      </c>
      <c r="B82" s="6" t="s">
        <v>221</v>
      </c>
      <c r="C82" s="5" t="s">
        <v>134</v>
      </c>
      <c r="D82" s="5">
        <v>1</v>
      </c>
      <c r="E82" s="5" t="s">
        <v>135</v>
      </c>
      <c r="F82" s="5" t="s">
        <v>9</v>
      </c>
      <c r="G82" s="5" t="s">
        <v>136</v>
      </c>
      <c r="H82" s="5">
        <v>15874660000</v>
      </c>
    </row>
    <row r="83" spans="1:8" ht="24">
      <c r="A83" s="6">
        <v>2</v>
      </c>
      <c r="B83" s="6" t="s">
        <v>221</v>
      </c>
      <c r="C83" s="5" t="s">
        <v>137</v>
      </c>
      <c r="D83" s="5">
        <v>1</v>
      </c>
      <c r="E83" s="5" t="s">
        <v>138</v>
      </c>
      <c r="F83" s="5" t="s">
        <v>9</v>
      </c>
      <c r="G83" s="5" t="s">
        <v>136</v>
      </c>
      <c r="H83" s="5">
        <v>15874660000</v>
      </c>
    </row>
    <row r="84" spans="1:8" ht="24">
      <c r="A84" s="6">
        <v>3</v>
      </c>
      <c r="B84" s="6" t="s">
        <v>221</v>
      </c>
      <c r="C84" s="5" t="s">
        <v>139</v>
      </c>
      <c r="D84" s="5">
        <v>2</v>
      </c>
      <c r="E84" s="5" t="s">
        <v>140</v>
      </c>
      <c r="F84" s="5" t="s">
        <v>9</v>
      </c>
      <c r="G84" s="5" t="s">
        <v>136</v>
      </c>
      <c r="H84" s="5">
        <v>15874660000</v>
      </c>
    </row>
    <row r="85" spans="1:8" ht="24">
      <c r="A85" s="6">
        <v>4</v>
      </c>
      <c r="B85" s="6" t="s">
        <v>221</v>
      </c>
      <c r="C85" s="5" t="s">
        <v>141</v>
      </c>
      <c r="D85" s="5">
        <v>1</v>
      </c>
      <c r="E85" s="5" t="s">
        <v>142</v>
      </c>
      <c r="F85" s="5" t="s">
        <v>9</v>
      </c>
      <c r="G85" s="5" t="s">
        <v>136</v>
      </c>
      <c r="H85" s="5">
        <v>15874660000</v>
      </c>
    </row>
    <row r="86" spans="1:8" ht="24">
      <c r="A86" s="6">
        <v>5</v>
      </c>
      <c r="B86" s="6" t="s">
        <v>221</v>
      </c>
      <c r="C86" s="5" t="s">
        <v>143</v>
      </c>
      <c r="D86" s="5">
        <v>1</v>
      </c>
      <c r="E86" s="5" t="s">
        <v>144</v>
      </c>
      <c r="F86" s="5" t="s">
        <v>9</v>
      </c>
      <c r="G86" s="5" t="s">
        <v>136</v>
      </c>
      <c r="H86" s="5">
        <v>15874660000</v>
      </c>
    </row>
    <row r="87" spans="1:8" ht="24">
      <c r="A87" s="6">
        <v>6</v>
      </c>
      <c r="B87" s="6" t="s">
        <v>221</v>
      </c>
      <c r="C87" s="5" t="s">
        <v>145</v>
      </c>
      <c r="D87" s="5">
        <v>1</v>
      </c>
      <c r="E87" s="5" t="s">
        <v>146</v>
      </c>
      <c r="F87" s="5" t="s">
        <v>9</v>
      </c>
      <c r="G87" s="5" t="s">
        <v>136</v>
      </c>
      <c r="H87" s="5">
        <v>15874660000</v>
      </c>
    </row>
    <row r="88" spans="1:8">
      <c r="A88" s="6">
        <v>7</v>
      </c>
      <c r="B88" s="6" t="s">
        <v>221</v>
      </c>
      <c r="C88" s="5" t="s">
        <v>147</v>
      </c>
      <c r="D88" s="5">
        <v>1</v>
      </c>
      <c r="E88" s="5" t="s">
        <v>148</v>
      </c>
      <c r="F88" s="5" t="s">
        <v>9</v>
      </c>
      <c r="G88" s="5" t="s">
        <v>136</v>
      </c>
      <c r="H88" s="5">
        <v>15874660000</v>
      </c>
    </row>
    <row r="89" spans="1:8">
      <c r="A89" s="6">
        <v>8</v>
      </c>
      <c r="B89" s="6" t="s">
        <v>221</v>
      </c>
      <c r="C89" s="5" t="s">
        <v>149</v>
      </c>
      <c r="D89" s="5">
        <v>1</v>
      </c>
      <c r="E89" s="5" t="s">
        <v>150</v>
      </c>
      <c r="F89" s="5" t="s">
        <v>9</v>
      </c>
      <c r="G89" s="5" t="s">
        <v>136</v>
      </c>
      <c r="H89" s="5">
        <v>15874660000</v>
      </c>
    </row>
    <row r="90" spans="1:8" ht="36">
      <c r="A90" s="6">
        <v>9</v>
      </c>
      <c r="B90" s="6" t="s">
        <v>221</v>
      </c>
      <c r="C90" s="5" t="s">
        <v>151</v>
      </c>
      <c r="D90" s="5">
        <v>1</v>
      </c>
      <c r="E90" s="5" t="s">
        <v>152</v>
      </c>
      <c r="F90" s="5" t="s">
        <v>9</v>
      </c>
      <c r="G90" s="5" t="s">
        <v>136</v>
      </c>
      <c r="H90" s="5">
        <v>15874660000</v>
      </c>
    </row>
    <row r="91" spans="1:8">
      <c r="A91" s="6">
        <v>10</v>
      </c>
      <c r="B91" s="6" t="s">
        <v>221</v>
      </c>
      <c r="C91" s="5" t="s">
        <v>153</v>
      </c>
      <c r="D91" s="5">
        <v>1</v>
      </c>
      <c r="E91" s="5" t="s">
        <v>154</v>
      </c>
      <c r="F91" s="5" t="s">
        <v>9</v>
      </c>
      <c r="G91" s="5" t="s">
        <v>136</v>
      </c>
      <c r="H91" s="5">
        <v>15874660000</v>
      </c>
    </row>
    <row r="92" spans="1:8" ht="24">
      <c r="A92" s="6">
        <v>11</v>
      </c>
      <c r="B92" s="6" t="s">
        <v>221</v>
      </c>
      <c r="C92" s="5" t="s">
        <v>155</v>
      </c>
      <c r="D92" s="5">
        <v>1</v>
      </c>
      <c r="E92" s="5" t="s">
        <v>156</v>
      </c>
      <c r="F92" s="5" t="s">
        <v>9</v>
      </c>
      <c r="G92" s="5" t="s">
        <v>136</v>
      </c>
      <c r="H92" s="5">
        <v>15874660000</v>
      </c>
    </row>
    <row r="93" spans="1:8" ht="24">
      <c r="A93" s="6">
        <v>12</v>
      </c>
      <c r="B93" s="6" t="s">
        <v>221</v>
      </c>
      <c r="C93" s="5" t="s">
        <v>157</v>
      </c>
      <c r="D93" s="5">
        <v>1</v>
      </c>
      <c r="E93" s="5" t="s">
        <v>158</v>
      </c>
      <c r="F93" s="5" t="s">
        <v>9</v>
      </c>
      <c r="G93" s="5" t="s">
        <v>136</v>
      </c>
      <c r="H93" s="5">
        <v>15874660000</v>
      </c>
    </row>
    <row r="94" spans="1:8">
      <c r="A94" s="6">
        <v>13</v>
      </c>
      <c r="B94" s="6" t="s">
        <v>221</v>
      </c>
      <c r="C94" s="5" t="s">
        <v>159</v>
      </c>
      <c r="D94" s="5">
        <v>1</v>
      </c>
      <c r="E94" s="5" t="s">
        <v>160</v>
      </c>
      <c r="F94" s="5" t="s">
        <v>9</v>
      </c>
      <c r="G94" s="5" t="s">
        <v>136</v>
      </c>
      <c r="H94" s="5">
        <v>15874660000</v>
      </c>
    </row>
    <row r="95" spans="1:8" ht="24">
      <c r="A95" s="6">
        <v>14</v>
      </c>
      <c r="B95" s="6" t="s">
        <v>221</v>
      </c>
      <c r="C95" s="5" t="s">
        <v>161</v>
      </c>
      <c r="D95" s="5">
        <v>1</v>
      </c>
      <c r="E95" s="5" t="s">
        <v>162</v>
      </c>
      <c r="F95" s="5" t="s">
        <v>163</v>
      </c>
      <c r="G95" s="5" t="s">
        <v>136</v>
      </c>
      <c r="H95" s="5">
        <v>15874660000</v>
      </c>
    </row>
    <row r="96" spans="1:8" ht="24">
      <c r="A96" s="6">
        <v>15</v>
      </c>
      <c r="B96" s="6" t="s">
        <v>221</v>
      </c>
      <c r="C96" s="5" t="s">
        <v>164</v>
      </c>
      <c r="D96" s="5">
        <v>1</v>
      </c>
      <c r="E96" s="5" t="s">
        <v>165</v>
      </c>
      <c r="F96" s="5" t="s">
        <v>163</v>
      </c>
      <c r="G96" s="5" t="s">
        <v>136</v>
      </c>
      <c r="H96" s="5">
        <v>15874660000</v>
      </c>
    </row>
    <row r="97" spans="1:8">
      <c r="A97" s="6">
        <v>16</v>
      </c>
      <c r="B97" s="6" t="s">
        <v>221</v>
      </c>
      <c r="C97" s="5" t="s">
        <v>166</v>
      </c>
      <c r="D97" s="5">
        <v>1</v>
      </c>
      <c r="E97" s="5" t="s">
        <v>167</v>
      </c>
      <c r="F97" s="5" t="s">
        <v>9</v>
      </c>
      <c r="G97" s="5" t="s">
        <v>136</v>
      </c>
      <c r="H97" s="5">
        <v>15874660000</v>
      </c>
    </row>
    <row r="98" spans="1:8">
      <c r="A98" s="6">
        <v>17</v>
      </c>
      <c r="B98" s="6" t="s">
        <v>221</v>
      </c>
      <c r="C98" s="5" t="s">
        <v>168</v>
      </c>
      <c r="D98" s="5">
        <v>1</v>
      </c>
      <c r="E98" s="5" t="s">
        <v>169</v>
      </c>
      <c r="F98" s="5" t="s">
        <v>9</v>
      </c>
      <c r="G98" s="5" t="s">
        <v>136</v>
      </c>
      <c r="H98" s="5">
        <v>15874660000</v>
      </c>
    </row>
    <row r="99" spans="1:8" ht="24">
      <c r="A99" s="6">
        <v>18</v>
      </c>
      <c r="B99" s="6" t="s">
        <v>221</v>
      </c>
      <c r="C99" s="5" t="s">
        <v>170</v>
      </c>
      <c r="D99" s="5">
        <v>3</v>
      </c>
      <c r="E99" s="5" t="s">
        <v>171</v>
      </c>
      <c r="F99" s="5" t="s">
        <v>9</v>
      </c>
      <c r="G99" s="5" t="s">
        <v>136</v>
      </c>
      <c r="H99" s="5">
        <v>15874660000</v>
      </c>
    </row>
    <row r="100" spans="1:8" ht="24">
      <c r="A100" s="6">
        <v>19</v>
      </c>
      <c r="B100" s="6" t="s">
        <v>221</v>
      </c>
      <c r="C100" s="5" t="s">
        <v>172</v>
      </c>
      <c r="D100" s="5">
        <v>1</v>
      </c>
      <c r="E100" s="5" t="s">
        <v>173</v>
      </c>
      <c r="F100" s="5" t="s">
        <v>9</v>
      </c>
      <c r="G100" s="5" t="s">
        <v>136</v>
      </c>
      <c r="H100" s="5">
        <v>15874660000</v>
      </c>
    </row>
    <row r="101" spans="1:8">
      <c r="A101" s="6">
        <v>20</v>
      </c>
      <c r="B101" s="6" t="s">
        <v>221</v>
      </c>
      <c r="C101" s="5" t="s">
        <v>174</v>
      </c>
      <c r="D101" s="5">
        <v>2</v>
      </c>
      <c r="E101" s="5" t="s">
        <v>175</v>
      </c>
      <c r="F101" s="5" t="s">
        <v>9</v>
      </c>
      <c r="G101" s="5" t="s">
        <v>136</v>
      </c>
      <c r="H101" s="5">
        <v>15874660000</v>
      </c>
    </row>
    <row r="102" spans="1:8" ht="24">
      <c r="A102" s="6">
        <v>21</v>
      </c>
      <c r="B102" s="6" t="s">
        <v>221</v>
      </c>
      <c r="C102" s="5" t="s">
        <v>176</v>
      </c>
      <c r="D102" s="5">
        <v>1</v>
      </c>
      <c r="E102" s="5" t="s">
        <v>177</v>
      </c>
      <c r="F102" s="5" t="s">
        <v>9</v>
      </c>
      <c r="G102" s="5" t="s">
        <v>136</v>
      </c>
      <c r="H102" s="5">
        <v>15874660000</v>
      </c>
    </row>
    <row r="103" spans="1:8" ht="24">
      <c r="A103" s="6">
        <v>22</v>
      </c>
      <c r="B103" s="6" t="s">
        <v>221</v>
      </c>
      <c r="C103" s="5" t="s">
        <v>178</v>
      </c>
      <c r="D103" s="5">
        <v>1</v>
      </c>
      <c r="E103" s="5" t="s">
        <v>179</v>
      </c>
      <c r="F103" s="5" t="s">
        <v>9</v>
      </c>
      <c r="G103" s="5" t="s">
        <v>136</v>
      </c>
      <c r="H103" s="5">
        <v>15874660000</v>
      </c>
    </row>
    <row r="104" spans="1:8" ht="24">
      <c r="A104" s="6">
        <v>23</v>
      </c>
      <c r="B104" s="6" t="s">
        <v>221</v>
      </c>
      <c r="C104" s="5" t="s">
        <v>180</v>
      </c>
      <c r="D104" s="5">
        <v>2</v>
      </c>
      <c r="E104" s="5" t="s">
        <v>181</v>
      </c>
      <c r="F104" s="5" t="s">
        <v>9</v>
      </c>
      <c r="G104" s="5" t="s">
        <v>136</v>
      </c>
      <c r="H104" s="5">
        <v>15874660000</v>
      </c>
    </row>
    <row r="105" spans="1:8" ht="24">
      <c r="A105" s="6">
        <v>24</v>
      </c>
      <c r="B105" s="6" t="s">
        <v>221</v>
      </c>
      <c r="C105" s="5" t="s">
        <v>182</v>
      </c>
      <c r="D105" s="5">
        <v>2</v>
      </c>
      <c r="E105" s="5" t="s">
        <v>183</v>
      </c>
      <c r="F105" s="5" t="s">
        <v>9</v>
      </c>
      <c r="G105" s="5" t="s">
        <v>136</v>
      </c>
      <c r="H105" s="5">
        <v>15874660000</v>
      </c>
    </row>
    <row r="106" spans="1:8" ht="24">
      <c r="A106" s="6">
        <v>25</v>
      </c>
      <c r="B106" s="6" t="s">
        <v>221</v>
      </c>
      <c r="C106" s="5" t="s">
        <v>184</v>
      </c>
      <c r="D106" s="5">
        <v>1</v>
      </c>
      <c r="E106" s="5" t="s">
        <v>185</v>
      </c>
      <c r="F106" s="5" t="s">
        <v>9</v>
      </c>
      <c r="G106" s="5" t="s">
        <v>136</v>
      </c>
      <c r="H106" s="5">
        <v>15874660000</v>
      </c>
    </row>
    <row r="107" spans="1:8">
      <c r="A107" s="6">
        <v>26</v>
      </c>
      <c r="B107" s="6" t="s">
        <v>221</v>
      </c>
      <c r="C107" s="5" t="s">
        <v>186</v>
      </c>
      <c r="D107" s="5">
        <v>1</v>
      </c>
      <c r="E107" s="5" t="s">
        <v>187</v>
      </c>
      <c r="F107" s="5" t="s">
        <v>9</v>
      </c>
      <c r="G107" s="5" t="s">
        <v>136</v>
      </c>
      <c r="H107" s="5">
        <v>15874660000</v>
      </c>
    </row>
    <row r="108" spans="1:8">
      <c r="A108" s="6">
        <v>27</v>
      </c>
      <c r="B108" s="6" t="s">
        <v>221</v>
      </c>
      <c r="C108" s="5" t="s">
        <v>188</v>
      </c>
      <c r="D108" s="5">
        <v>2</v>
      </c>
      <c r="E108" s="5" t="s">
        <v>189</v>
      </c>
      <c r="F108" s="5" t="s">
        <v>9</v>
      </c>
      <c r="G108" s="5" t="s">
        <v>136</v>
      </c>
      <c r="H108" s="5">
        <v>15874660000</v>
      </c>
    </row>
    <row r="109" spans="1:8" ht="24">
      <c r="A109" s="6">
        <v>28</v>
      </c>
      <c r="B109" s="6" t="s">
        <v>221</v>
      </c>
      <c r="C109" s="5" t="s">
        <v>190</v>
      </c>
      <c r="D109" s="5">
        <v>2</v>
      </c>
      <c r="E109" s="5" t="s">
        <v>191</v>
      </c>
      <c r="F109" s="5" t="s">
        <v>9</v>
      </c>
      <c r="G109" s="5" t="s">
        <v>136</v>
      </c>
      <c r="H109" s="5">
        <v>15874660000</v>
      </c>
    </row>
    <row r="110" spans="1:8">
      <c r="A110" s="6">
        <v>29</v>
      </c>
      <c r="B110" s="6" t="s">
        <v>221</v>
      </c>
      <c r="C110" s="5" t="s">
        <v>192</v>
      </c>
      <c r="D110" s="5">
        <v>2</v>
      </c>
      <c r="E110" s="5" t="s">
        <v>193</v>
      </c>
      <c r="F110" s="5" t="s">
        <v>9</v>
      </c>
      <c r="G110" s="5" t="s">
        <v>136</v>
      </c>
      <c r="H110" s="5">
        <v>15874660000</v>
      </c>
    </row>
    <row r="111" spans="1:8">
      <c r="A111" s="6">
        <v>30</v>
      </c>
      <c r="B111" s="6" t="s">
        <v>221</v>
      </c>
      <c r="C111" s="5" t="s">
        <v>194</v>
      </c>
      <c r="D111" s="5">
        <v>1</v>
      </c>
      <c r="E111" s="5" t="s">
        <v>195</v>
      </c>
      <c r="F111" s="5" t="s">
        <v>9</v>
      </c>
      <c r="G111" s="5" t="s">
        <v>136</v>
      </c>
      <c r="H111" s="5">
        <v>15874660000</v>
      </c>
    </row>
    <row r="112" spans="1:8">
      <c r="A112" s="6">
        <v>31</v>
      </c>
      <c r="B112" s="6" t="s">
        <v>221</v>
      </c>
      <c r="C112" s="5" t="s">
        <v>196</v>
      </c>
      <c r="D112" s="5">
        <v>1</v>
      </c>
      <c r="E112" s="5" t="s">
        <v>197</v>
      </c>
      <c r="F112" s="5" t="s">
        <v>9</v>
      </c>
      <c r="G112" s="5" t="s">
        <v>136</v>
      </c>
      <c r="H112" s="5">
        <v>15874660000</v>
      </c>
    </row>
    <row r="113" spans="1:8" ht="24">
      <c r="A113" s="6">
        <v>32</v>
      </c>
      <c r="B113" s="6" t="s">
        <v>221</v>
      </c>
      <c r="C113" s="5" t="s">
        <v>198</v>
      </c>
      <c r="D113" s="5">
        <v>1</v>
      </c>
      <c r="E113" s="5" t="s">
        <v>199</v>
      </c>
      <c r="F113" s="5" t="s">
        <v>9</v>
      </c>
      <c r="G113" s="5" t="s">
        <v>136</v>
      </c>
      <c r="H113" s="5">
        <v>15874660000</v>
      </c>
    </row>
    <row r="114" spans="1:8" ht="24">
      <c r="A114" s="6">
        <v>33</v>
      </c>
      <c r="B114" s="6" t="s">
        <v>221</v>
      </c>
      <c r="C114" s="5" t="s">
        <v>200</v>
      </c>
      <c r="D114" s="5">
        <v>1</v>
      </c>
      <c r="E114" s="5" t="s">
        <v>201</v>
      </c>
      <c r="F114" s="5" t="s">
        <v>9</v>
      </c>
      <c r="G114" s="5" t="s">
        <v>136</v>
      </c>
      <c r="H114" s="5">
        <v>15874660000</v>
      </c>
    </row>
    <row r="115" spans="1:8" ht="24">
      <c r="A115" s="6">
        <v>34</v>
      </c>
      <c r="B115" s="6" t="s">
        <v>221</v>
      </c>
      <c r="C115" s="5" t="s">
        <v>202</v>
      </c>
      <c r="D115" s="5">
        <v>1</v>
      </c>
      <c r="E115" s="5" t="s">
        <v>203</v>
      </c>
      <c r="F115" s="5" t="s">
        <v>9</v>
      </c>
      <c r="G115" s="5" t="s">
        <v>136</v>
      </c>
      <c r="H115" s="5">
        <v>15874660000</v>
      </c>
    </row>
    <row r="116" spans="1:8">
      <c r="A116" s="6">
        <v>35</v>
      </c>
      <c r="B116" s="6" t="s">
        <v>221</v>
      </c>
      <c r="C116" s="5" t="s">
        <v>204</v>
      </c>
      <c r="D116" s="5">
        <v>1</v>
      </c>
      <c r="E116" s="5" t="s">
        <v>205</v>
      </c>
      <c r="F116" s="5" t="s">
        <v>9</v>
      </c>
      <c r="G116" s="5" t="s">
        <v>136</v>
      </c>
      <c r="H116" s="5">
        <v>15874660000</v>
      </c>
    </row>
    <row r="117" spans="1:8" ht="24">
      <c r="A117" s="6">
        <v>36</v>
      </c>
      <c r="B117" s="6" t="s">
        <v>221</v>
      </c>
      <c r="C117" s="5" t="s">
        <v>206</v>
      </c>
      <c r="D117" s="5">
        <v>1</v>
      </c>
      <c r="E117" s="5" t="s">
        <v>207</v>
      </c>
      <c r="F117" s="5" t="s">
        <v>9</v>
      </c>
      <c r="G117" s="5" t="s">
        <v>136</v>
      </c>
      <c r="H117" s="5">
        <v>15874660000</v>
      </c>
    </row>
    <row r="118" spans="1:8">
      <c r="A118" s="6">
        <v>37</v>
      </c>
      <c r="B118" s="6" t="s">
        <v>221</v>
      </c>
      <c r="C118" s="5" t="s">
        <v>208</v>
      </c>
      <c r="D118" s="5">
        <v>1</v>
      </c>
      <c r="E118" s="5" t="s">
        <v>209</v>
      </c>
      <c r="F118" s="5" t="s">
        <v>9</v>
      </c>
      <c r="G118" s="5" t="s">
        <v>136</v>
      </c>
      <c r="H118" s="5">
        <v>15874660000</v>
      </c>
    </row>
    <row r="119" spans="1:8" ht="24">
      <c r="A119" s="6">
        <v>38</v>
      </c>
      <c r="B119" s="6" t="s">
        <v>221</v>
      </c>
      <c r="C119" s="5" t="s">
        <v>210</v>
      </c>
      <c r="D119" s="5">
        <v>1</v>
      </c>
      <c r="E119" s="5" t="s">
        <v>211</v>
      </c>
      <c r="F119" s="5" t="s">
        <v>9</v>
      </c>
      <c r="G119" s="5" t="s">
        <v>136</v>
      </c>
      <c r="H119" s="5">
        <v>15874660000</v>
      </c>
    </row>
    <row r="120" spans="1:8" ht="24">
      <c r="A120" s="6">
        <v>39</v>
      </c>
      <c r="B120" s="6" t="s">
        <v>221</v>
      </c>
      <c r="C120" s="5" t="s">
        <v>212</v>
      </c>
      <c r="D120" s="5">
        <v>1</v>
      </c>
      <c r="E120" s="5" t="s">
        <v>213</v>
      </c>
      <c r="F120" s="5" t="s">
        <v>9</v>
      </c>
      <c r="G120" s="5" t="s">
        <v>136</v>
      </c>
      <c r="H120" s="5">
        <v>15874660000</v>
      </c>
    </row>
    <row r="121" spans="1:8" ht="24">
      <c r="A121" s="6">
        <v>40</v>
      </c>
      <c r="B121" s="6" t="s">
        <v>221</v>
      </c>
      <c r="C121" s="5" t="s">
        <v>214</v>
      </c>
      <c r="D121" s="5">
        <v>1</v>
      </c>
      <c r="E121" s="5" t="s">
        <v>215</v>
      </c>
      <c r="F121" s="5" t="s">
        <v>9</v>
      </c>
      <c r="G121" s="5" t="s">
        <v>136</v>
      </c>
      <c r="H121" s="5">
        <v>15874660000</v>
      </c>
    </row>
    <row r="122" spans="1:8" ht="24">
      <c r="A122" s="6">
        <v>41</v>
      </c>
      <c r="B122" s="6" t="s">
        <v>221</v>
      </c>
      <c r="C122" s="5" t="s">
        <v>216</v>
      </c>
      <c r="D122" s="5">
        <v>1</v>
      </c>
      <c r="E122" s="5" t="s">
        <v>217</v>
      </c>
      <c r="F122" s="5" t="s">
        <v>9</v>
      </c>
      <c r="G122" s="5" t="s">
        <v>136</v>
      </c>
      <c r="H122" s="5">
        <v>15874660000</v>
      </c>
    </row>
    <row r="123" spans="1:8" ht="42" customHeight="1">
      <c r="A123" s="6">
        <v>42</v>
      </c>
      <c r="B123" s="6" t="s">
        <v>221</v>
      </c>
      <c r="C123" s="5" t="s">
        <v>218</v>
      </c>
      <c r="D123" s="5">
        <v>1</v>
      </c>
      <c r="E123" s="5" t="s">
        <v>219</v>
      </c>
      <c r="F123" s="5" t="s">
        <v>9</v>
      </c>
      <c r="G123" s="5" t="s">
        <v>136</v>
      </c>
      <c r="H123" s="5">
        <v>15874660000</v>
      </c>
    </row>
    <row r="124" spans="1:8" ht="24.6" customHeight="1">
      <c r="A124" s="25" t="s">
        <v>258</v>
      </c>
      <c r="B124" s="25"/>
      <c r="C124" s="25"/>
      <c r="D124" s="6">
        <f>SUM(D82:D123)</f>
        <v>51</v>
      </c>
      <c r="E124" s="16"/>
      <c r="F124" s="16"/>
      <c r="G124" s="16"/>
      <c r="H124" s="16"/>
    </row>
    <row r="125" spans="1:8" ht="42" customHeight="1">
      <c r="A125" s="30" t="s">
        <v>246</v>
      </c>
      <c r="B125" s="30"/>
      <c r="C125" s="30"/>
      <c r="D125" s="30"/>
      <c r="E125" s="30"/>
      <c r="F125" s="30"/>
      <c r="G125" s="30"/>
      <c r="H125" s="30"/>
    </row>
    <row r="126" spans="1:8" ht="24">
      <c r="A126" s="6" t="s">
        <v>245</v>
      </c>
      <c r="B126" s="10" t="s">
        <v>0</v>
      </c>
      <c r="C126" s="10" t="s">
        <v>1</v>
      </c>
      <c r="D126" s="10" t="s">
        <v>2</v>
      </c>
      <c r="E126" s="10" t="s">
        <v>3</v>
      </c>
      <c r="F126" s="10" t="s">
        <v>4</v>
      </c>
      <c r="G126" s="10" t="s">
        <v>5</v>
      </c>
      <c r="H126" s="10" t="s">
        <v>6</v>
      </c>
    </row>
    <row r="127" spans="1:8" ht="24">
      <c r="A127" s="6">
        <v>1</v>
      </c>
      <c r="B127" s="6" t="s">
        <v>243</v>
      </c>
      <c r="C127" s="6" t="s">
        <v>222</v>
      </c>
      <c r="D127" s="6">
        <v>1</v>
      </c>
      <c r="E127" s="6" t="s">
        <v>223</v>
      </c>
      <c r="F127" s="6" t="s">
        <v>9</v>
      </c>
      <c r="G127" s="6" t="s">
        <v>224</v>
      </c>
      <c r="H127" s="6">
        <v>18174618055</v>
      </c>
    </row>
    <row r="128" spans="1:8" ht="24" customHeight="1">
      <c r="A128" s="25">
        <v>2</v>
      </c>
      <c r="B128" s="25" t="s">
        <v>243</v>
      </c>
      <c r="C128" s="25" t="s">
        <v>248</v>
      </c>
      <c r="D128" s="25">
        <v>1</v>
      </c>
      <c r="E128" s="25" t="s">
        <v>225</v>
      </c>
      <c r="F128" s="25" t="s">
        <v>9</v>
      </c>
      <c r="G128" s="25" t="s">
        <v>224</v>
      </c>
      <c r="H128" s="25">
        <v>18174618055</v>
      </c>
    </row>
    <row r="129" spans="1:8" ht="24" customHeight="1">
      <c r="A129" s="25"/>
      <c r="B129" s="25"/>
      <c r="C129" s="25"/>
      <c r="D129" s="25"/>
      <c r="E129" s="25"/>
      <c r="F129" s="25"/>
      <c r="G129" s="25"/>
      <c r="H129" s="25"/>
    </row>
    <row r="130" spans="1:8" ht="24">
      <c r="A130" s="6">
        <v>3</v>
      </c>
      <c r="B130" s="6" t="s">
        <v>243</v>
      </c>
      <c r="C130" s="6" t="s">
        <v>226</v>
      </c>
      <c r="D130" s="6">
        <v>1</v>
      </c>
      <c r="E130" s="6" t="s">
        <v>227</v>
      </c>
      <c r="F130" s="6" t="s">
        <v>9</v>
      </c>
      <c r="G130" s="6" t="s">
        <v>224</v>
      </c>
      <c r="H130" s="6">
        <v>18174618055</v>
      </c>
    </row>
    <row r="131" spans="1:8" ht="48">
      <c r="A131" s="6">
        <v>4</v>
      </c>
      <c r="B131" s="6" t="s">
        <v>243</v>
      </c>
      <c r="C131" s="6" t="s">
        <v>228</v>
      </c>
      <c r="D131" s="6">
        <v>1</v>
      </c>
      <c r="E131" s="6" t="s">
        <v>229</v>
      </c>
      <c r="F131" s="6" t="s">
        <v>9</v>
      </c>
      <c r="G131" s="6" t="s">
        <v>224</v>
      </c>
      <c r="H131" s="6">
        <v>18174618055</v>
      </c>
    </row>
    <row r="132" spans="1:8" ht="48">
      <c r="A132" s="25">
        <v>5</v>
      </c>
      <c r="B132" s="6" t="s">
        <v>243</v>
      </c>
      <c r="C132" s="6" t="s">
        <v>230</v>
      </c>
      <c r="D132" s="6">
        <v>1</v>
      </c>
      <c r="E132" s="6" t="s">
        <v>231</v>
      </c>
      <c r="F132" s="6" t="s">
        <v>9</v>
      </c>
      <c r="G132" s="6" t="s">
        <v>224</v>
      </c>
      <c r="H132" s="6">
        <v>18174618055</v>
      </c>
    </row>
    <row r="133" spans="1:8" ht="24">
      <c r="A133" s="25">
        <v>5</v>
      </c>
      <c r="B133" s="6" t="s">
        <v>243</v>
      </c>
      <c r="C133" s="6" t="s">
        <v>232</v>
      </c>
      <c r="D133" s="6">
        <v>1</v>
      </c>
      <c r="E133" s="6" t="s">
        <v>233</v>
      </c>
      <c r="F133" s="6" t="s">
        <v>9</v>
      </c>
      <c r="G133" s="6" t="s">
        <v>224</v>
      </c>
      <c r="H133" s="6">
        <v>18174618055</v>
      </c>
    </row>
    <row r="134" spans="1:8" ht="36">
      <c r="A134" s="6">
        <v>6</v>
      </c>
      <c r="B134" s="6" t="s">
        <v>243</v>
      </c>
      <c r="C134" s="6" t="s">
        <v>234</v>
      </c>
      <c r="D134" s="6">
        <v>1</v>
      </c>
      <c r="E134" s="6" t="s">
        <v>298</v>
      </c>
      <c r="F134" s="6" t="s">
        <v>9</v>
      </c>
      <c r="G134" s="6" t="s">
        <v>224</v>
      </c>
      <c r="H134" s="6">
        <v>18174618055</v>
      </c>
    </row>
    <row r="135" spans="1:8" ht="36">
      <c r="A135" s="6">
        <v>7</v>
      </c>
      <c r="B135" s="6" t="s">
        <v>243</v>
      </c>
      <c r="C135" s="6" t="s">
        <v>235</v>
      </c>
      <c r="D135" s="6">
        <v>2</v>
      </c>
      <c r="E135" s="6" t="s">
        <v>236</v>
      </c>
      <c r="F135" s="6" t="s">
        <v>9</v>
      </c>
      <c r="G135" s="6" t="s">
        <v>224</v>
      </c>
      <c r="H135" s="6">
        <v>18174618055</v>
      </c>
    </row>
    <row r="136" spans="1:8" ht="24">
      <c r="A136" s="25">
        <v>8</v>
      </c>
      <c r="B136" s="6" t="s">
        <v>243</v>
      </c>
      <c r="C136" s="6" t="s">
        <v>237</v>
      </c>
      <c r="D136" s="6">
        <v>1</v>
      </c>
      <c r="E136" s="6" t="s">
        <v>238</v>
      </c>
      <c r="F136" s="6" t="s">
        <v>9</v>
      </c>
      <c r="G136" s="6" t="s">
        <v>224</v>
      </c>
      <c r="H136" s="6">
        <v>18174618055</v>
      </c>
    </row>
    <row r="137" spans="1:8" ht="48">
      <c r="A137" s="25">
        <v>7.5714285714285703</v>
      </c>
      <c r="B137" s="6" t="s">
        <v>243</v>
      </c>
      <c r="C137" s="6" t="s">
        <v>239</v>
      </c>
      <c r="D137" s="6">
        <v>1</v>
      </c>
      <c r="E137" s="6" t="s">
        <v>240</v>
      </c>
      <c r="F137" s="6" t="s">
        <v>9</v>
      </c>
      <c r="G137" s="6" t="s">
        <v>224</v>
      </c>
      <c r="H137" s="6">
        <v>18174618055</v>
      </c>
    </row>
    <row r="138" spans="1:8" ht="48">
      <c r="A138" s="6">
        <v>9</v>
      </c>
      <c r="B138" s="6" t="s">
        <v>243</v>
      </c>
      <c r="C138" s="6" t="s">
        <v>241</v>
      </c>
      <c r="D138" s="6">
        <v>1</v>
      </c>
      <c r="E138" s="6" t="s">
        <v>242</v>
      </c>
      <c r="F138" s="6" t="s">
        <v>9</v>
      </c>
      <c r="G138" s="6" t="s">
        <v>224</v>
      </c>
      <c r="H138" s="6">
        <v>18174618055</v>
      </c>
    </row>
    <row r="139" spans="1:8" ht="31.2" customHeight="1">
      <c r="A139" s="25" t="s">
        <v>258</v>
      </c>
      <c r="B139" s="25"/>
      <c r="C139" s="25"/>
      <c r="D139" s="6">
        <f>SUM(D127:D138)</f>
        <v>12</v>
      </c>
      <c r="E139" s="25"/>
      <c r="F139" s="25"/>
      <c r="G139" s="25"/>
      <c r="H139" s="25"/>
    </row>
    <row r="140" spans="1:8" ht="34.200000000000003" customHeight="1">
      <c r="A140" s="30" t="s">
        <v>256</v>
      </c>
      <c r="B140" s="30"/>
      <c r="C140" s="30"/>
      <c r="D140" s="30"/>
      <c r="E140" s="30"/>
      <c r="F140" s="30"/>
      <c r="G140" s="30"/>
      <c r="H140" s="30"/>
    </row>
    <row r="141" spans="1:8" ht="27.6" customHeight="1">
      <c r="A141" s="6" t="s">
        <v>33</v>
      </c>
      <c r="B141" s="10" t="s">
        <v>0</v>
      </c>
      <c r="C141" s="13" t="s">
        <v>1</v>
      </c>
      <c r="D141" s="13" t="s">
        <v>249</v>
      </c>
      <c r="E141" s="13" t="s">
        <v>3</v>
      </c>
      <c r="F141" s="13" t="s">
        <v>4</v>
      </c>
      <c r="G141" s="13" t="s">
        <v>5</v>
      </c>
      <c r="H141" s="13" t="s">
        <v>6</v>
      </c>
    </row>
    <row r="142" spans="1:8" ht="57.6">
      <c r="A142" s="6">
        <v>1</v>
      </c>
      <c r="B142" s="19" t="s">
        <v>257</v>
      </c>
      <c r="C142" s="29" t="s">
        <v>250</v>
      </c>
      <c r="D142" s="13">
        <v>1</v>
      </c>
      <c r="E142" s="14" t="s">
        <v>251</v>
      </c>
      <c r="F142" s="29" t="s">
        <v>9</v>
      </c>
      <c r="G142" s="29" t="s">
        <v>252</v>
      </c>
      <c r="H142" s="29" t="s">
        <v>253</v>
      </c>
    </row>
    <row r="143" spans="1:8" ht="57.6">
      <c r="A143" s="6">
        <v>2</v>
      </c>
      <c r="B143" s="15" t="s">
        <v>257</v>
      </c>
      <c r="C143" s="29"/>
      <c r="D143" s="13">
        <v>1</v>
      </c>
      <c r="E143" s="14" t="s">
        <v>254</v>
      </c>
      <c r="F143" s="29"/>
      <c r="G143" s="29"/>
      <c r="H143" s="29"/>
    </row>
    <row r="144" spans="1:8" ht="43.2">
      <c r="A144" s="6">
        <v>3</v>
      </c>
      <c r="B144" s="15" t="s">
        <v>257</v>
      </c>
      <c r="C144" s="29"/>
      <c r="D144" s="13">
        <v>1</v>
      </c>
      <c r="E144" s="14" t="s">
        <v>255</v>
      </c>
      <c r="F144" s="29"/>
      <c r="G144" s="29"/>
      <c r="H144" s="29"/>
    </row>
    <row r="145" spans="1:8" ht="30" customHeight="1">
      <c r="A145" s="25" t="s">
        <v>258</v>
      </c>
      <c r="B145" s="25"/>
      <c r="C145" s="25"/>
      <c r="D145" s="16">
        <v>3</v>
      </c>
      <c r="E145" s="16"/>
      <c r="F145" s="16"/>
      <c r="G145" s="16"/>
      <c r="H145" s="16"/>
    </row>
    <row r="146" spans="1:8" ht="57.6">
      <c r="A146" s="20">
        <v>17</v>
      </c>
      <c r="B146" s="26" t="s">
        <v>266</v>
      </c>
      <c r="C146" s="17" t="s">
        <v>265</v>
      </c>
      <c r="D146" s="17">
        <v>1</v>
      </c>
      <c r="E146" s="18" t="s">
        <v>264</v>
      </c>
      <c r="F146" s="17" t="s">
        <v>9</v>
      </c>
      <c r="G146" s="17" t="s">
        <v>261</v>
      </c>
      <c r="H146" s="17">
        <v>13807432566</v>
      </c>
    </row>
    <row r="147" spans="1:8" ht="43.2">
      <c r="A147" s="20">
        <v>18</v>
      </c>
      <c r="B147" s="26"/>
      <c r="C147" s="17" t="s">
        <v>263</v>
      </c>
      <c r="D147" s="17">
        <v>1</v>
      </c>
      <c r="E147" s="18" t="s">
        <v>262</v>
      </c>
      <c r="F147" s="17" t="s">
        <v>9</v>
      </c>
      <c r="G147" s="17" t="s">
        <v>261</v>
      </c>
      <c r="H147" s="17">
        <v>13807432566</v>
      </c>
    </row>
    <row r="148" spans="1:8" ht="24.6" customHeight="1">
      <c r="A148" s="27" t="s">
        <v>267</v>
      </c>
      <c r="B148" s="27"/>
      <c r="C148" s="27"/>
      <c r="D148" s="17">
        <v>2</v>
      </c>
      <c r="E148" s="18"/>
      <c r="F148" s="17"/>
      <c r="G148" s="17"/>
      <c r="H148" s="17"/>
    </row>
    <row r="149" spans="1:8" ht="25.2" customHeight="1">
      <c r="A149" s="25" t="s">
        <v>259</v>
      </c>
      <c r="B149" s="25"/>
      <c r="C149" s="25"/>
      <c r="D149" s="6">
        <f>D34+D79+D124+D139+D145+D148</f>
        <v>256</v>
      </c>
      <c r="E149" s="16"/>
      <c r="F149" s="16"/>
      <c r="G149" s="16"/>
      <c r="H149" s="16"/>
    </row>
    <row r="150" spans="1:8">
      <c r="A150" s="11"/>
      <c r="B150" s="12"/>
      <c r="C150" s="12"/>
      <c r="D150" s="12"/>
      <c r="E150" s="12"/>
      <c r="F150" s="12"/>
      <c r="G150" s="12"/>
      <c r="H150" s="12"/>
    </row>
    <row r="151" spans="1:8">
      <c r="A151" s="11"/>
      <c r="B151" s="12"/>
      <c r="C151" s="12"/>
      <c r="D151" s="12"/>
      <c r="E151" s="12"/>
      <c r="F151" s="12"/>
      <c r="G151" s="12"/>
      <c r="H151" s="12"/>
    </row>
    <row r="152" spans="1:8">
      <c r="A152" s="11"/>
      <c r="B152" s="12"/>
      <c r="C152" s="12"/>
      <c r="D152" s="12"/>
      <c r="E152" s="12"/>
      <c r="F152" s="12"/>
      <c r="G152" s="12"/>
      <c r="H152" s="12"/>
    </row>
    <row r="153" spans="1:8">
      <c r="A153" s="11"/>
      <c r="B153" s="12"/>
      <c r="C153" s="12"/>
      <c r="D153" s="12"/>
      <c r="E153" s="12"/>
      <c r="F153" s="12"/>
      <c r="G153" s="12"/>
      <c r="H153" s="12"/>
    </row>
    <row r="154" spans="1:8">
      <c r="A154" s="11"/>
      <c r="B154" s="12"/>
      <c r="C154" s="12"/>
      <c r="D154" s="12"/>
      <c r="E154" s="12"/>
      <c r="F154" s="12"/>
      <c r="G154" s="12"/>
      <c r="H154" s="12"/>
    </row>
  </sheetData>
  <mergeCells count="99">
    <mergeCell ref="H128:H129"/>
    <mergeCell ref="A125:H125"/>
    <mergeCell ref="D128:D129"/>
    <mergeCell ref="E128:E129"/>
    <mergeCell ref="F128:F129"/>
    <mergeCell ref="G128:G129"/>
    <mergeCell ref="A128:A129"/>
    <mergeCell ref="H69:H70"/>
    <mergeCell ref="H63:H65"/>
    <mergeCell ref="H56:H57"/>
    <mergeCell ref="F58:F59"/>
    <mergeCell ref="B63:B65"/>
    <mergeCell ref="H66:H67"/>
    <mergeCell ref="B56:B57"/>
    <mergeCell ref="F71:F74"/>
    <mergeCell ref="C63:C65"/>
    <mergeCell ref="B69:B70"/>
    <mergeCell ref="C66:C67"/>
    <mergeCell ref="F63:F65"/>
    <mergeCell ref="G66:G67"/>
    <mergeCell ref="F66:F67"/>
    <mergeCell ref="G69:G70"/>
    <mergeCell ref="C69:C70"/>
    <mergeCell ref="B66:B67"/>
    <mergeCell ref="A80:H80"/>
    <mergeCell ref="H71:H74"/>
    <mergeCell ref="B71:B74"/>
    <mergeCell ref="C71:C74"/>
    <mergeCell ref="F75:F77"/>
    <mergeCell ref="A79:C79"/>
    <mergeCell ref="G75:G77"/>
    <mergeCell ref="E79:H79"/>
    <mergeCell ref="H75:H77"/>
    <mergeCell ref="G71:G74"/>
    <mergeCell ref="F69:F70"/>
    <mergeCell ref="B75:B77"/>
    <mergeCell ref="C75:C77"/>
    <mergeCell ref="G58:G59"/>
    <mergeCell ref="B58:B59"/>
    <mergeCell ref="C56:C57"/>
    <mergeCell ref="C58:C59"/>
    <mergeCell ref="G63:G65"/>
    <mergeCell ref="G56:G57"/>
    <mergeCell ref="G60:G62"/>
    <mergeCell ref="A2:H2"/>
    <mergeCell ref="G51:G52"/>
    <mergeCell ref="B37:B41"/>
    <mergeCell ref="C37:C41"/>
    <mergeCell ref="C51:C52"/>
    <mergeCell ref="G45:G46"/>
    <mergeCell ref="F47:F50"/>
    <mergeCell ref="B45:B46"/>
    <mergeCell ref="C45:C46"/>
    <mergeCell ref="F45:F46"/>
    <mergeCell ref="B60:B62"/>
    <mergeCell ref="C60:C62"/>
    <mergeCell ref="F60:F62"/>
    <mergeCell ref="G47:G50"/>
    <mergeCell ref="H47:H50"/>
    <mergeCell ref="H53:H55"/>
    <mergeCell ref="B53:B55"/>
    <mergeCell ref="H60:H62"/>
    <mergeCell ref="F56:F57"/>
    <mergeCell ref="F37:F41"/>
    <mergeCell ref="G37:G41"/>
    <mergeCell ref="G42:G44"/>
    <mergeCell ref="A35:H35"/>
    <mergeCell ref="H42:H44"/>
    <mergeCell ref="H58:H59"/>
    <mergeCell ref="B47:B50"/>
    <mergeCell ref="C47:C50"/>
    <mergeCell ref="C53:C55"/>
    <mergeCell ref="B51:B52"/>
    <mergeCell ref="F53:F55"/>
    <mergeCell ref="G53:G55"/>
    <mergeCell ref="F51:F52"/>
    <mergeCell ref="A1:H1"/>
    <mergeCell ref="H37:H41"/>
    <mergeCell ref="B42:B44"/>
    <mergeCell ref="C42:C44"/>
    <mergeCell ref="F42:F44"/>
    <mergeCell ref="H45:H46"/>
    <mergeCell ref="H51:H52"/>
    <mergeCell ref="E139:H139"/>
    <mergeCell ref="H142:H144"/>
    <mergeCell ref="A140:H140"/>
    <mergeCell ref="A132:A133"/>
    <mergeCell ref="A136:A137"/>
    <mergeCell ref="C142:C144"/>
    <mergeCell ref="F142:F144"/>
    <mergeCell ref="G142:G144"/>
    <mergeCell ref="A145:C145"/>
    <mergeCell ref="A149:C149"/>
    <mergeCell ref="A124:C124"/>
    <mergeCell ref="A139:C139"/>
    <mergeCell ref="C128:C129"/>
    <mergeCell ref="B128:B129"/>
    <mergeCell ref="B146:B147"/>
    <mergeCell ref="A148:C148"/>
  </mergeCells>
  <phoneticPr fontId="6" type="noConversion"/>
  <pageMargins left="0.38" right="0.28999999999999998" top="0.32" bottom="0.51"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69930555555555596" right="0.6993055555555559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CHM-TL00</dc:creator>
  <cp:lastModifiedBy>Administrator</cp:lastModifiedBy>
  <cp:lastPrinted>2018-11-13T03:36:10Z</cp:lastPrinted>
  <dcterms:created xsi:type="dcterms:W3CDTF">2006-09-15T08:00:00Z</dcterms:created>
  <dcterms:modified xsi:type="dcterms:W3CDTF">2018-11-15T00:06:25Z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