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SCNU\2023年教育实习\2023年秋季教育硕士实习通知\"/>
    </mc:Choice>
  </mc:AlternateContent>
  <bookViews>
    <workbookView xWindow="0" yWindow="0" windowWidth="18525" windowHeight="7125"/>
  </bookViews>
  <sheets>
    <sheet name="质量汇总表" sheetId="12" r:id="rId1"/>
    <sheet name="数量汇总表" sheetId="11" r:id="rId2"/>
    <sheet name="市直" sheetId="5" r:id="rId3"/>
    <sheet name="城区" sheetId="7" r:id="rId4"/>
    <sheet name="陆丰" sheetId="2" r:id="rId5"/>
    <sheet name="海丰" sheetId="1" r:id="rId6"/>
    <sheet name="陆河" sheetId="8" r:id="rId7"/>
    <sheet name="红海湾" sheetId="9" r:id="rId8"/>
    <sheet name="数量表" sheetId="4" r:id="rId9"/>
  </sheets>
  <definedNames>
    <definedName name="OLE_LINK1" localSheetId="5">海丰!#REF!</definedName>
    <definedName name="OLE_LINK2" localSheetId="5">海丰!#REF!</definedName>
  </definedNames>
  <calcPr calcId="152511"/>
</workbook>
</file>

<file path=xl/calcChain.xml><?xml version="1.0" encoding="utf-8"?>
<calcChain xmlns="http://schemas.openxmlformats.org/spreadsheetml/2006/main">
  <c r="H9" i="4" l="1"/>
  <c r="G9" i="4"/>
  <c r="F9" i="4"/>
  <c r="E9" i="4"/>
  <c r="D9" i="4"/>
  <c r="C9" i="4"/>
  <c r="B9" i="4"/>
  <c r="I9" i="4" s="1"/>
  <c r="I8" i="4"/>
  <c r="I7" i="4"/>
  <c r="I6" i="4"/>
  <c r="I5" i="4"/>
  <c r="I4" i="4"/>
  <c r="I3" i="4"/>
  <c r="W8" i="9"/>
  <c r="T8" i="9"/>
  <c r="Q8" i="9"/>
  <c r="N8" i="9"/>
  <c r="K8" i="9"/>
  <c r="Y8" i="9" s="1"/>
  <c r="H8" i="9"/>
  <c r="E8" i="9"/>
  <c r="Y7" i="9"/>
  <c r="Y6" i="9"/>
  <c r="Y5" i="9"/>
  <c r="Y4" i="9"/>
  <c r="W9" i="8"/>
  <c r="T9" i="8"/>
  <c r="Q9" i="8"/>
  <c r="N9" i="8"/>
  <c r="K9" i="8"/>
  <c r="Y9" i="8" s="1"/>
  <c r="H9" i="8"/>
  <c r="E9" i="8"/>
  <c r="Y8" i="8"/>
  <c r="Y7" i="8"/>
  <c r="Y6" i="8"/>
  <c r="Y5" i="8"/>
  <c r="Y4" i="8"/>
  <c r="T13" i="1"/>
  <c r="Q13" i="1"/>
  <c r="N13" i="1"/>
  <c r="K13" i="1"/>
  <c r="Y13" i="1" s="1"/>
  <c r="H13" i="1"/>
  <c r="E13" i="1"/>
  <c r="Y12" i="1"/>
  <c r="Y11" i="1"/>
  <c r="Y10" i="1"/>
  <c r="Y9" i="1"/>
  <c r="Y8" i="1"/>
  <c r="Y7" i="1"/>
  <c r="Y6" i="1"/>
  <c r="Y5" i="1"/>
  <c r="Y4" i="1"/>
  <c r="W15" i="2"/>
  <c r="T15" i="2"/>
  <c r="Q15" i="2"/>
  <c r="N15" i="2"/>
  <c r="Y15" i="2" s="1"/>
  <c r="K15" i="2"/>
  <c r="H15" i="2"/>
  <c r="E15" i="2"/>
  <c r="Y14" i="2"/>
  <c r="Y13" i="2"/>
  <c r="Y12" i="2"/>
  <c r="Y11" i="2"/>
  <c r="Y10" i="2"/>
  <c r="Y9" i="2"/>
  <c r="Y8" i="2"/>
  <c r="Y7" i="2"/>
  <c r="Y6" i="2"/>
  <c r="Y5" i="2"/>
  <c r="Y4" i="2"/>
  <c r="W10" i="7"/>
  <c r="T10" i="7"/>
  <c r="Q10" i="7"/>
  <c r="N10" i="7"/>
  <c r="K10" i="7"/>
  <c r="Y10" i="7" s="1"/>
  <c r="H10" i="7"/>
  <c r="E10" i="7"/>
  <c r="Y9" i="7"/>
  <c r="Y8" i="7"/>
  <c r="Y7" i="7"/>
  <c r="Y6" i="7"/>
  <c r="Y5" i="7"/>
  <c r="Y4" i="7"/>
  <c r="W8" i="5"/>
  <c r="T8" i="5"/>
  <c r="Q8" i="5"/>
  <c r="N8" i="5"/>
  <c r="K8" i="5"/>
  <c r="H8" i="5"/>
  <c r="E8" i="5"/>
  <c r="Y8" i="5" s="1"/>
  <c r="Y7" i="5"/>
  <c r="Y6" i="5"/>
  <c r="Y5" i="5"/>
  <c r="Y4" i="5"/>
  <c r="P48" i="11"/>
  <c r="P49" i="11" s="1"/>
  <c r="N48" i="11"/>
  <c r="N49" i="11" s="1"/>
  <c r="L48" i="11"/>
  <c r="L49" i="11" s="1"/>
  <c r="J48" i="11"/>
  <c r="J49" i="11" s="1"/>
  <c r="H48" i="11"/>
  <c r="H49" i="11" s="1"/>
  <c r="F48" i="11"/>
  <c r="F49" i="11" s="1"/>
  <c r="D48" i="11"/>
  <c r="R48" i="11" s="1"/>
  <c r="R47" i="11"/>
  <c r="R46" i="11"/>
  <c r="R45" i="11"/>
  <c r="R44" i="11"/>
  <c r="R43" i="11"/>
  <c r="R42" i="11"/>
  <c r="R41" i="11"/>
  <c r="R40" i="11"/>
  <c r="R39" i="11"/>
  <c r="P38" i="11"/>
  <c r="N38" i="11"/>
  <c r="L38" i="11"/>
  <c r="J38" i="11"/>
  <c r="H38" i="11"/>
  <c r="F38" i="11"/>
  <c r="D38" i="11"/>
  <c r="R38" i="11" s="1"/>
  <c r="R37" i="11"/>
  <c r="R36" i="11"/>
  <c r="R35" i="11"/>
  <c r="R34" i="11"/>
  <c r="P33" i="11"/>
  <c r="N33" i="11"/>
  <c r="L33" i="11"/>
  <c r="J33" i="11"/>
  <c r="H33" i="11"/>
  <c r="F33" i="11"/>
  <c r="D33" i="11"/>
  <c r="R33" i="11" s="1"/>
  <c r="R32" i="11"/>
  <c r="R31" i="11"/>
  <c r="R30" i="11"/>
  <c r="R29" i="11"/>
  <c r="R28" i="11"/>
  <c r="P27" i="11"/>
  <c r="N27" i="11"/>
  <c r="L27" i="11"/>
  <c r="J27" i="11"/>
  <c r="H27" i="11"/>
  <c r="F27" i="11"/>
  <c r="D27" i="11"/>
  <c r="R27" i="11" s="1"/>
  <c r="R26" i="11"/>
  <c r="R25" i="11"/>
  <c r="R24" i="11"/>
  <c r="R23" i="11"/>
  <c r="R22" i="11"/>
  <c r="R21" i="11"/>
  <c r="R20" i="11"/>
  <c r="R19" i="11"/>
  <c r="R18" i="11"/>
  <c r="R17" i="11"/>
  <c r="R16" i="11"/>
  <c r="P15" i="11"/>
  <c r="N15" i="11"/>
  <c r="L15" i="11"/>
  <c r="J15" i="11"/>
  <c r="H15" i="11"/>
  <c r="F15" i="11"/>
  <c r="D15" i="11"/>
  <c r="R15" i="11" s="1"/>
  <c r="R14" i="11"/>
  <c r="R13" i="11"/>
  <c r="R12" i="11"/>
  <c r="R11" i="11"/>
  <c r="R10" i="11"/>
  <c r="R9" i="11"/>
  <c r="R8" i="11"/>
  <c r="P8" i="11"/>
  <c r="N8" i="11"/>
  <c r="L8" i="11"/>
  <c r="J8" i="11"/>
  <c r="H8" i="11"/>
  <c r="F8" i="11"/>
  <c r="D8" i="11"/>
  <c r="R7" i="11"/>
  <c r="R6" i="11"/>
  <c r="R5" i="11"/>
  <c r="R4" i="11"/>
  <c r="W48" i="12"/>
  <c r="T48" i="12"/>
  <c r="Q48" i="12"/>
  <c r="N48" i="12"/>
  <c r="Y48" i="12" s="1"/>
  <c r="K48" i="12"/>
  <c r="K49" i="12" s="1"/>
  <c r="H48" i="12"/>
  <c r="H49" i="12" s="1"/>
  <c r="E48" i="12"/>
  <c r="Y47" i="12"/>
  <c r="Y46" i="12"/>
  <c r="Y45" i="12"/>
  <c r="Y44" i="12"/>
  <c r="Y43" i="12"/>
  <c r="W43" i="12"/>
  <c r="T43" i="12"/>
  <c r="Q43" i="12"/>
  <c r="N43" i="12"/>
  <c r="N49" i="12" s="1"/>
  <c r="K43" i="12"/>
  <c r="H43" i="12"/>
  <c r="E43" i="12"/>
  <c r="Y42" i="12"/>
  <c r="Y41" i="12"/>
  <c r="Y40" i="12"/>
  <c r="Y39" i="12"/>
  <c r="Y38" i="12"/>
  <c r="W37" i="12"/>
  <c r="T37" i="12"/>
  <c r="Q37" i="12"/>
  <c r="N37" i="12"/>
  <c r="K37" i="12"/>
  <c r="H37" i="12"/>
  <c r="E37" i="12"/>
  <c r="Y37" i="12" s="1"/>
  <c r="Y36" i="12"/>
  <c r="Y35" i="12"/>
  <c r="Y34" i="12"/>
  <c r="Y33" i="12"/>
  <c r="Y32" i="12"/>
  <c r="Y31" i="12"/>
  <c r="Y30" i="12"/>
  <c r="Y29" i="12"/>
  <c r="Y28" i="12"/>
  <c r="W27" i="12"/>
  <c r="T27" i="12"/>
  <c r="Q27" i="12"/>
  <c r="N27" i="12"/>
  <c r="K27" i="12"/>
  <c r="H27" i="12"/>
  <c r="E27" i="12"/>
  <c r="Y27" i="12" s="1"/>
  <c r="Y26" i="12"/>
  <c r="Y25" i="12"/>
  <c r="Y24" i="12"/>
  <c r="Y23" i="12"/>
  <c r="Y22" i="12"/>
  <c r="Y21" i="12"/>
  <c r="Y20" i="12"/>
  <c r="Y19" i="12"/>
  <c r="Y18" i="12"/>
  <c r="Y17" i="12"/>
  <c r="Y16" i="12"/>
  <c r="W15" i="12"/>
  <c r="T15" i="12"/>
  <c r="Q15" i="12"/>
  <c r="N15" i="12"/>
  <c r="K15" i="12"/>
  <c r="H15" i="12"/>
  <c r="E15" i="12"/>
  <c r="Y15" i="12" s="1"/>
  <c r="Y14" i="12"/>
  <c r="Y13" i="12"/>
  <c r="Y12" i="12"/>
  <c r="Y11" i="12"/>
  <c r="Y10" i="12"/>
  <c r="Y9" i="12"/>
  <c r="W8" i="12"/>
  <c r="W49" i="12" s="1"/>
  <c r="T8" i="12"/>
  <c r="T49" i="12" s="1"/>
  <c r="Q8" i="12"/>
  <c r="Q49" i="12" s="1"/>
  <c r="N8" i="12"/>
  <c r="K8" i="12"/>
  <c r="H8" i="12"/>
  <c r="E8" i="12"/>
  <c r="E49" i="12" s="1"/>
  <c r="Y49" i="12" s="1"/>
  <c r="Y7" i="12"/>
  <c r="Y6" i="12"/>
  <c r="Y5" i="12"/>
  <c r="Y4" i="12"/>
  <c r="D49" i="11" l="1"/>
  <c r="R49" i="11" s="1"/>
  <c r="Y8" i="12"/>
</calcChain>
</file>

<file path=xl/sharedStrings.xml><?xml version="1.0" encoding="utf-8"?>
<sst xmlns="http://schemas.openxmlformats.org/spreadsheetml/2006/main" count="1432" uniqueCount="204">
  <si>
    <r>
      <rPr>
        <b/>
        <sz val="28"/>
        <color theme="1"/>
        <rFont val="宋体"/>
        <charset val="134"/>
        <scheme val="minor"/>
      </rPr>
      <t>2023年秋季汕尾实践教学各学科质量需求表</t>
    </r>
    <r>
      <rPr>
        <b/>
        <sz val="36"/>
        <color theme="1"/>
        <rFont val="宋体"/>
        <charset val="134"/>
        <scheme val="minor"/>
      </rPr>
      <t xml:space="preserve">
</t>
    </r>
    <r>
      <rPr>
        <b/>
        <sz val="18"/>
        <color rgb="FFFF0000"/>
        <rFont val="宋体"/>
        <charset val="134"/>
        <scheme val="minor"/>
      </rPr>
      <t>（说明：1、位置在市郊地区的学校比较偏僻，建议优先选派男生。2、目前实习年级初定，具体安排以学校安排为准。3、实习时间为一学期）</t>
    </r>
  </si>
  <si>
    <t>市直27</t>
  </si>
  <si>
    <t>序号</t>
  </si>
  <si>
    <r>
      <rPr>
        <b/>
        <vertAlign val="subscript"/>
        <sz val="12"/>
        <color rgb="FF000000"/>
        <rFont val="宋体"/>
        <charset val="134"/>
        <scheme val="minor"/>
      </rPr>
      <t>学校</t>
    </r>
    <r>
      <rPr>
        <b/>
        <vertAlign val="superscript"/>
        <sz val="12"/>
        <color rgb="FF000000"/>
        <rFont val="宋体"/>
        <charset val="134"/>
        <scheme val="minor"/>
      </rPr>
      <t xml:space="preserve">    学科</t>
    </r>
  </si>
  <si>
    <t>思想政治/道德与法治</t>
  </si>
  <si>
    <t>语文</t>
  </si>
  <si>
    <t>数学</t>
  </si>
  <si>
    <t>物理</t>
  </si>
  <si>
    <t>化学</t>
  </si>
  <si>
    <t>地理</t>
  </si>
  <si>
    <t>科学技术（小学）</t>
  </si>
  <si>
    <t>合计</t>
  </si>
  <si>
    <t>是否提供住宿</t>
  </si>
  <si>
    <t>备注（住宿设施需学生自备用品等）</t>
  </si>
  <si>
    <t>提供住宿地点</t>
  </si>
  <si>
    <t>位置</t>
  </si>
  <si>
    <t>具体需求</t>
  </si>
  <si>
    <t>人数</t>
  </si>
  <si>
    <t>学段</t>
  </si>
  <si>
    <t>汕尾市实验初级中学</t>
  </si>
  <si>
    <t>承担教学任务并指导课堂教学研究</t>
  </si>
  <si>
    <t>初中</t>
  </si>
  <si>
    <t>是</t>
  </si>
  <si>
    <t>校内住宿</t>
  </si>
  <si>
    <t>市区内</t>
  </si>
  <si>
    <t>汕尾市林伟华中学</t>
  </si>
  <si>
    <t>文本阅读具有专长（女）</t>
  </si>
  <si>
    <t>高中</t>
  </si>
  <si>
    <t>具有培养学生竞赛能力（男）</t>
  </si>
  <si>
    <t>床上用品</t>
  </si>
  <si>
    <t>华师附中汕尾学校</t>
  </si>
  <si>
    <t>初中/高中</t>
  </si>
  <si>
    <t>小学</t>
  </si>
  <si>
    <t>空调、网络、桌椅、衣柜、床上用品四件套、脸盆、水桶等。</t>
  </si>
  <si>
    <t>汕尾市第二小学</t>
  </si>
  <si>
    <t>需学生自备生活用品</t>
  </si>
  <si>
    <t>城区42</t>
  </si>
  <si>
    <t xml:space="preserve">新城中学  </t>
  </si>
  <si>
    <t>教师缼欠，紧迫、重要。初、高中各需2名，性别不限。</t>
  </si>
  <si>
    <t>高中1名，性别不限。</t>
  </si>
  <si>
    <t>教师缼欠，紧迫、重要。初中需3名，性别不限。</t>
  </si>
  <si>
    <t>性别不限。</t>
  </si>
  <si>
    <t>自备生活用品</t>
  </si>
  <si>
    <t>田家炳中学</t>
  </si>
  <si>
    <t>学校提供卧具和水桶，个人用品</t>
  </si>
  <si>
    <t xml:space="preserve">香洲街道逸夫初级中学 </t>
  </si>
  <si>
    <t>能独立上讲台任教担任本学科教学，来校时间要求一学期</t>
  </si>
  <si>
    <t>汕尾中学</t>
  </si>
  <si>
    <t>学生阅读兴趣不够，阅读刊物较少，阅读场地不足，严重影响了书香校园建设；朗读录音设备缺乏，最好帮我们建个朗读亭；高效课堂的课堂模式构建有待于加强。</t>
  </si>
  <si>
    <t>高中初中各1</t>
  </si>
  <si>
    <t>信息技术与数学教学融合，用信息技术手段来优化教学，创新教学模式，提高学生学习兴趣，尤其是学困生的有效帮扶。</t>
  </si>
  <si>
    <t>捷胜中学</t>
  </si>
  <si>
    <t>高中语文</t>
  </si>
  <si>
    <t>初高中</t>
  </si>
  <si>
    <t>初中地理</t>
  </si>
  <si>
    <t>市郊捷胜镇</t>
  </si>
  <si>
    <t>凤翔逸挥基金中学</t>
  </si>
  <si>
    <t>道德与法治（女）</t>
  </si>
  <si>
    <t>女</t>
  </si>
  <si>
    <t>男</t>
  </si>
  <si>
    <t>否</t>
  </si>
  <si>
    <t>陆丰49</t>
  </si>
  <si>
    <t>玉燕中学</t>
  </si>
  <si>
    <t>构建高效课堂模式</t>
  </si>
  <si>
    <t>学生不需自备用品</t>
  </si>
  <si>
    <t>市郊</t>
  </si>
  <si>
    <t>湖东镇第二中学</t>
  </si>
  <si>
    <t>学科薄弱，缺乏专业教师</t>
  </si>
  <si>
    <t>东海新龙中学</t>
  </si>
  <si>
    <t>学生需自备用品</t>
  </si>
  <si>
    <t>东海龙潭中学</t>
  </si>
  <si>
    <t>开展课堂教学，教研指导</t>
  </si>
  <si>
    <t>甲西镇陈伟源学校</t>
  </si>
  <si>
    <t>大专以上汉语言专业。</t>
  </si>
  <si>
    <t>大专以上数学专业。</t>
  </si>
  <si>
    <t>大专以上学历，物理专业。</t>
  </si>
  <si>
    <t xml:space="preserve">甲子中学 </t>
  </si>
  <si>
    <t>如何进行大单元的教学设计以及课前、课后（如作业）的相关配套设计，使之能有效配合课堂教学，落实好教学效果。</t>
  </si>
  <si>
    <t>高一或高二</t>
  </si>
  <si>
    <t>1、对“三新”理念有深入研究，能利用新的教学模式解决传统灌输式教学的弊端。2、具有一定的计算机技术能力，能利用学校现有的电子设备，充分发挥一体机的作用，解决大多数教师只会运用PPT上课的问题。</t>
  </si>
  <si>
    <t>1、数学信息技术教学（如制作与应用）
2、如何高效撰写数学论文（包括查阅有效文献）</t>
  </si>
  <si>
    <t>1、新教材大单元设计。
2、动手操作和演示教学实验的能力；熟练掌握和在一定程度上维护各种教育媒体的能力；各种教学软件的制作能力，比如课件制作能力等。</t>
  </si>
  <si>
    <t>1、希望研究生就其研究方向，引导科组成员走向研究型教师之路；
2、能协力编写校本教材。</t>
  </si>
  <si>
    <t>龙山中学</t>
  </si>
  <si>
    <t>需要</t>
  </si>
  <si>
    <t xml:space="preserve">八万学校 </t>
  </si>
  <si>
    <t>加强基础教学、阅读教学、写作指导</t>
  </si>
  <si>
    <t>加强基础教学</t>
  </si>
  <si>
    <t>加强基础教学，特别是实验操作教学</t>
  </si>
  <si>
    <t>拎包入住</t>
  </si>
  <si>
    <t>内湖镇郭靖学校</t>
  </si>
  <si>
    <t>初中1个</t>
  </si>
  <si>
    <t xml:space="preserve">陆丰市龙湖学校 </t>
  </si>
  <si>
    <t>道德与法治教师，性别女</t>
  </si>
  <si>
    <t>初中数学教师，性别女</t>
  </si>
  <si>
    <t>碣石镇碣南中学</t>
  </si>
  <si>
    <t>海丰61</t>
  </si>
  <si>
    <t>汕尾市华大实验学校</t>
  </si>
  <si>
    <t>上课（初中）</t>
  </si>
  <si>
    <t>上课（高中）</t>
  </si>
  <si>
    <t>上课</t>
  </si>
  <si>
    <t>（高中1人初中2人）</t>
  </si>
  <si>
    <t>个人用品</t>
  </si>
  <si>
    <t>县城内（海城镇）</t>
  </si>
  <si>
    <t>海丰县陆安高级中学</t>
  </si>
  <si>
    <t>新教材教学、第二课堂、校本课程开发和开展的帮扶（高中）</t>
  </si>
  <si>
    <t>新教材教学、语文活动、校本课程开设等方面进行指导帮扶（高中）</t>
  </si>
  <si>
    <t>新教材的解读与研究、新教育教学方法、新课程的研究等方面的指导（高中）</t>
  </si>
  <si>
    <t>第二课堂活动的开展加以指导（高中）</t>
  </si>
  <si>
    <t>被单床套</t>
  </si>
  <si>
    <t>海丰县林伟华中学</t>
  </si>
  <si>
    <t>协助教学，推进学科教育教学研究（高中）</t>
  </si>
  <si>
    <t>县城内（附城镇）</t>
  </si>
  <si>
    <t>海丰县梅陇中学</t>
  </si>
  <si>
    <t>语文科任课教师（初中）</t>
  </si>
  <si>
    <t>数学科任课教师（初中）</t>
  </si>
  <si>
    <t>物理科任课教师（初中）</t>
  </si>
  <si>
    <t>市郊（梅陇镇）</t>
  </si>
  <si>
    <t>海丰县莲花山中学</t>
  </si>
  <si>
    <t>上课，实验员（初中）</t>
  </si>
  <si>
    <t xml:space="preserve">鸿志实验学校 </t>
  </si>
  <si>
    <t>男性</t>
  </si>
  <si>
    <t>高一</t>
  </si>
  <si>
    <t>女性</t>
  </si>
  <si>
    <t>市郊（城东镇）</t>
  </si>
  <si>
    <t>彭湃中学</t>
  </si>
  <si>
    <t>高中、初中</t>
  </si>
  <si>
    <t>个人用品自备，其他生活物品学校提供。</t>
  </si>
  <si>
    <t xml:space="preserve">梅陇镇实验学校  </t>
  </si>
  <si>
    <t>能胜任小学或初中道德与法治教学</t>
  </si>
  <si>
    <t>能胜任小学或初中语文教学</t>
  </si>
  <si>
    <t>能胜任小学或初中数学教学</t>
  </si>
  <si>
    <t>能胜任初中地理教学</t>
  </si>
  <si>
    <t>被褥及洗漱用品</t>
  </si>
  <si>
    <t>大湖镇实验学校</t>
  </si>
  <si>
    <t>我校是一所九年一贯制农村学校，在编在职教师21人，教师平均年龄45岁，教师大多为民转公教师，全日制学历多数为普师，9个教学班，学科结构不完善，目前初中部只有一名专业对口语文教师，急需研究生到校跟岗实践，为我们的孩子开阔视野，也能给孩子们看到榜样，开拓课堂教学的更多的多样性和促进学校校本课程的开发和探究。</t>
  </si>
  <si>
    <t>我校是一所九年一贯制农村学校，在编在职教师21人，教师平均年龄45岁，教师大多为民转公教师，全日制学历多数为普师，9个教学班，学科结构不完善，目前初中部无专业对口数学教师，急需研究生到校跟岗实践，为我们的孩子开阔视野，也能给孩子们看到榜样，开拓课堂教学的更多的多样性和促进学校校本课程的开发和探究。</t>
  </si>
  <si>
    <t>性别不限，只需带床上永平及个人用品</t>
  </si>
  <si>
    <t>市郊（大湖镇）</t>
  </si>
  <si>
    <t>陆河22</t>
  </si>
  <si>
    <t>河田中学</t>
  </si>
  <si>
    <t>学科教学 （迫切需要）</t>
  </si>
  <si>
    <t>学科教学</t>
  </si>
  <si>
    <t>学科教学（迫切需要）</t>
  </si>
  <si>
    <t>提供被子、席子、蚊帐、水桶、脸盆大件生活用品</t>
  </si>
  <si>
    <t>学校在县城附近、交通方便</t>
  </si>
  <si>
    <t>河口中学</t>
  </si>
  <si>
    <t xml:space="preserve">学科教学 </t>
  </si>
  <si>
    <t>学校在镇政府附近、交通方便</t>
  </si>
  <si>
    <t>南溪中学</t>
  </si>
  <si>
    <t>学校相对偏远</t>
  </si>
  <si>
    <t>新田中学</t>
  </si>
  <si>
    <t>距离校门10多米地方租住（学校租）</t>
  </si>
  <si>
    <t>学校在镇政府附近，交通方便</t>
  </si>
  <si>
    <r>
      <rPr>
        <sz val="12"/>
        <color rgb="FF000000"/>
        <rFont val="宋体"/>
        <charset val="134"/>
      </rPr>
      <t>螺溪中学</t>
    </r>
    <r>
      <rPr>
        <b/>
        <sz val="12"/>
        <color rgb="FF000000"/>
        <rFont val="宋体"/>
        <charset val="134"/>
      </rPr>
      <t xml:space="preserve"> </t>
    </r>
  </si>
  <si>
    <t>学校距镇政府不远，交通方便</t>
  </si>
  <si>
    <t>红海湾7</t>
  </si>
  <si>
    <t xml:space="preserve">东洲中学 </t>
  </si>
  <si>
    <t>具有数学及相应学科专业</t>
  </si>
  <si>
    <t>具有化学及相应学科专业</t>
  </si>
  <si>
    <t xml:space="preserve">白沙中学 </t>
  </si>
  <si>
    <t>研究生，高中政治教学，性别不限</t>
  </si>
  <si>
    <t>田墘街道中心小学</t>
  </si>
  <si>
    <t>遮浪街道中心小学</t>
  </si>
  <si>
    <t>总计</t>
  </si>
  <si>
    <r>
      <rPr>
        <sz val="36"/>
        <color theme="1"/>
        <rFont val="宋体"/>
        <charset val="134"/>
        <scheme val="minor"/>
      </rPr>
      <t>2023年秋季汕尾实践教学各学科数量需求表</t>
    </r>
    <r>
      <rPr>
        <sz val="48"/>
        <color theme="1"/>
        <rFont val="宋体"/>
        <charset val="134"/>
        <scheme val="minor"/>
      </rPr>
      <t xml:space="preserve">
</t>
    </r>
    <r>
      <rPr>
        <b/>
        <sz val="18"/>
        <color rgb="FFFF0000"/>
        <rFont val="宋体"/>
        <charset val="134"/>
        <scheme val="minor"/>
      </rPr>
      <t>（说明：1、位置在市郊的学校比较偏僻，建议优先选派男生。2、目前实习年级初定，具体以学校安排为准。3、实习时间为一学期）</t>
    </r>
  </si>
  <si>
    <r>
      <t>学校</t>
    </r>
    <r>
      <rPr>
        <b/>
        <vertAlign val="superscript"/>
        <sz val="14"/>
        <color rgb="FF000000"/>
        <rFont val="宋体"/>
        <charset val="134"/>
        <scheme val="minor"/>
      </rPr>
      <t xml:space="preserve">    学科</t>
    </r>
  </si>
  <si>
    <t>科学与技术（小学）</t>
  </si>
  <si>
    <t>学校位置</t>
  </si>
  <si>
    <t>市直
27</t>
  </si>
  <si>
    <r>
      <t>螺溪中学</t>
    </r>
    <r>
      <rPr>
        <b/>
        <sz val="14"/>
        <color rgb="FF000000"/>
        <rFont val="宋体"/>
        <charset val="134"/>
      </rPr>
      <t xml:space="preserve"> </t>
    </r>
  </si>
  <si>
    <t>市直相关中学各学科(质量)需求表</t>
  </si>
  <si>
    <t>市直</t>
  </si>
  <si>
    <r>
      <rPr>
        <b/>
        <vertAlign val="subscript"/>
        <sz val="48"/>
        <color rgb="FF000000"/>
        <rFont val="宋体"/>
        <charset val="134"/>
        <scheme val="minor"/>
      </rPr>
      <t>学校</t>
    </r>
    <r>
      <rPr>
        <b/>
        <vertAlign val="superscript"/>
        <sz val="48"/>
        <color rgb="FF000000"/>
        <rFont val="宋体"/>
        <charset val="134"/>
        <scheme val="minor"/>
      </rPr>
      <t xml:space="preserve">    学科</t>
    </r>
  </si>
  <si>
    <t>城区相关中学各学科(质量)需求表</t>
  </si>
  <si>
    <t>城区</t>
  </si>
  <si>
    <r>
      <rPr>
        <b/>
        <vertAlign val="subscript"/>
        <sz val="14"/>
        <color rgb="FF000000"/>
        <rFont val="宋体"/>
        <charset val="134"/>
        <scheme val="minor"/>
      </rPr>
      <t>学校</t>
    </r>
    <r>
      <rPr>
        <b/>
        <vertAlign val="superscript"/>
        <sz val="14"/>
        <color rgb="FF000000"/>
        <rFont val="宋体"/>
        <charset val="134"/>
        <scheme val="minor"/>
      </rPr>
      <t xml:space="preserve">    学科</t>
    </r>
  </si>
  <si>
    <t>能独立上讲台任教担任本学科教学，来校时间要求一学年</t>
  </si>
  <si>
    <t>陆丰市相关中学各学科(质量)需求表</t>
  </si>
  <si>
    <t>陆丰</t>
  </si>
  <si>
    <t>、对“三新”理念有深入研究，能利用新的教学模式解决传统灌输式教学的弊端。2、具有一定的计算机技术能力，能利用学校现有的电子设备，充分发挥一体机的作用，解决大多数教师只会运用PPT上课的问题。</t>
  </si>
  <si>
    <t>九年一贯制</t>
  </si>
  <si>
    <t>海丰县相关中学各学科(质量)需求表</t>
  </si>
  <si>
    <t>海丰</t>
  </si>
  <si>
    <t>陆河县相关中学各学科(质量)需求表</t>
  </si>
  <si>
    <t>陆河</t>
  </si>
  <si>
    <t>红海湾区相关中学各学科(质量)需求表</t>
  </si>
  <si>
    <t>红海湾</t>
  </si>
  <si>
    <t>汕尾市相关中学各学科(质量)需求表</t>
  </si>
  <si>
    <t>陆丰市</t>
  </si>
  <si>
    <t>海丰县</t>
  </si>
  <si>
    <t>陆河县</t>
  </si>
  <si>
    <t>教师欠缺，紧迫、重要。初、高中各需2名，性别不限。</t>
    <phoneticPr fontId="37" type="noConversion"/>
  </si>
  <si>
    <t>教师欠缺，紧迫、重要。初中需3名，性别不限。</t>
    <phoneticPr fontId="37" type="noConversion"/>
  </si>
  <si>
    <t>性别不限，只需带床上用品及个人用品</t>
    <phoneticPr fontId="37" type="noConversion"/>
  </si>
  <si>
    <t>高中需一名，性别不限</t>
    <phoneticPr fontId="37" type="noConversion"/>
  </si>
  <si>
    <t>高中需一名，性别不限</t>
    <phoneticPr fontId="37" type="noConversion"/>
  </si>
  <si>
    <t>高中需一名，性别不限</t>
    <phoneticPr fontId="37" type="noConversion"/>
  </si>
  <si>
    <t>高中需一名，性别不限</t>
    <phoneticPr fontId="37" type="noConversion"/>
  </si>
  <si>
    <t>高中需一名，性别不限</t>
    <phoneticPr fontId="37" type="noConversion"/>
  </si>
  <si>
    <t>住宿设施用品统一由学校提供</t>
    <phoneticPr fontId="37" type="noConversion"/>
  </si>
  <si>
    <t>红海湾
7</t>
    <phoneticPr fontId="37" type="noConversion"/>
  </si>
  <si>
    <t>住宿设施用品统一由学校提供</t>
    <phoneticPr fontId="37" type="noConversion"/>
  </si>
  <si>
    <t>住宿设施用品统一由学校提供</t>
    <phoneticPr fontId="3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</si>
</sst>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b/>
      <sz val="22"/>
      <color rgb="FF000000"/>
      <name val="宋体"/>
      <charset val="134"/>
      <scheme val="minor"/>
    </font>
    <font>
      <sz val="36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vertAlign val="subscript"/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4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22"/>
      <color rgb="FFFF0000"/>
      <name val="宋体"/>
      <charset val="134"/>
      <scheme val="minor"/>
    </font>
    <font>
      <sz val="18"/>
      <color rgb="FFFF0000"/>
      <name val="宋体"/>
      <charset val="134"/>
      <scheme val="minor"/>
    </font>
    <font>
      <b/>
      <vertAlign val="subscript"/>
      <sz val="48"/>
      <color rgb="FF00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48"/>
      <color theme="1"/>
      <name val="宋体"/>
      <charset val="134"/>
      <scheme val="minor"/>
    </font>
    <font>
      <sz val="24"/>
      <name val="宋体"/>
      <charset val="134"/>
      <scheme val="minor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sz val="14"/>
      <color rgb="FF000000"/>
      <name val="宋体"/>
      <charset val="134"/>
    </font>
    <font>
      <b/>
      <sz val="24"/>
      <color rgb="FF00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vertAlign val="subscript"/>
      <sz val="12"/>
      <color rgb="FF000000"/>
      <name val="宋体"/>
      <charset val="134"/>
      <scheme val="minor"/>
    </font>
    <font>
      <b/>
      <vertAlign val="superscript"/>
      <sz val="14"/>
      <color rgb="FF000000"/>
      <name val="宋体"/>
      <charset val="134"/>
      <scheme val="minor"/>
    </font>
    <font>
      <sz val="12"/>
      <color rgb="FF000000"/>
      <name val="宋体"/>
      <charset val="134"/>
    </font>
    <font>
      <b/>
      <vertAlign val="superscript"/>
      <sz val="48"/>
      <color rgb="FF000000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14"/>
      <color rgb="FF000000"/>
      <name val="宋体"/>
      <charset val="134"/>
    </font>
    <font>
      <b/>
      <vertAlign val="superscript"/>
      <sz val="12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sz val="14"/>
      <color rgb="FF000000"/>
      <name val="宋体"/>
      <family val="3"/>
      <charset val="134"/>
      <scheme val="minor"/>
    </font>
    <font>
      <sz val="14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 shrinkToFit="1"/>
    </xf>
    <xf numFmtId="0" fontId="3" fillId="0" borderId="0" xfId="0" applyFo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 shrinkToFit="1"/>
    </xf>
    <xf numFmtId="0" fontId="2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tabSelected="1" zoomScale="70" zoomScaleNormal="70" workbookViewId="0">
      <selection activeCell="I14" sqref="A14:XFD14"/>
    </sheetView>
  </sheetViews>
  <sheetFormatPr defaultColWidth="9" defaultRowHeight="27" x14ac:dyDescent="0.15"/>
  <cols>
    <col min="1" max="1" width="6.5" style="16" customWidth="1"/>
    <col min="2" max="2" width="7.375" customWidth="1"/>
    <col min="3" max="3" width="15.375" style="7" customWidth="1"/>
    <col min="4" max="4" width="22.375" customWidth="1"/>
    <col min="5" max="5" width="6.875" customWidth="1"/>
    <col min="7" max="7" width="28.125" customWidth="1"/>
    <col min="8" max="8" width="6.625" customWidth="1"/>
    <col min="9" max="9" width="8.875" style="2"/>
    <col min="10" max="10" width="28.875" customWidth="1"/>
    <col min="11" max="11" width="7.125" customWidth="1"/>
    <col min="12" max="12" width="8.75" customWidth="1"/>
    <col min="13" max="13" width="34.5" customWidth="1"/>
    <col min="14" max="14" width="7.125" customWidth="1"/>
    <col min="16" max="16" width="22.5" customWidth="1"/>
    <col min="17" max="17" width="7.125" customWidth="1"/>
    <col min="19" max="19" width="26" customWidth="1"/>
    <col min="20" max="20" width="6.5" customWidth="1"/>
    <col min="21" max="21" width="8" customWidth="1"/>
    <col min="22" max="22" width="19.625" customWidth="1"/>
    <col min="23" max="23" width="7.125" customWidth="1"/>
    <col min="28" max="28" width="8.875" style="18"/>
    <col min="29" max="29" width="23.125" style="18" customWidth="1"/>
    <col min="30" max="30" width="28.625" style="70" customWidth="1"/>
    <col min="31" max="31" width="24.875" style="71" customWidth="1"/>
  </cols>
  <sheetData>
    <row r="1" spans="1:31" ht="72.95" customHeight="1" x14ac:dyDescent="0.15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</row>
    <row r="2" spans="1:31" ht="34.9" customHeight="1" x14ac:dyDescent="0.15">
      <c r="A2" s="102" t="s">
        <v>1</v>
      </c>
      <c r="B2" s="104" t="s">
        <v>2</v>
      </c>
      <c r="C2" s="105" t="s">
        <v>3</v>
      </c>
      <c r="D2" s="107" t="s">
        <v>4</v>
      </c>
      <c r="E2" s="107"/>
      <c r="F2" s="107"/>
      <c r="G2" s="107" t="s">
        <v>5</v>
      </c>
      <c r="H2" s="107"/>
      <c r="I2" s="107"/>
      <c r="J2" s="107" t="s">
        <v>6</v>
      </c>
      <c r="K2" s="107"/>
      <c r="L2" s="107"/>
      <c r="M2" s="107" t="s">
        <v>7</v>
      </c>
      <c r="N2" s="107"/>
      <c r="O2" s="107"/>
      <c r="P2" s="107" t="s">
        <v>8</v>
      </c>
      <c r="Q2" s="107"/>
      <c r="R2" s="107"/>
      <c r="S2" s="107" t="s">
        <v>9</v>
      </c>
      <c r="T2" s="107"/>
      <c r="U2" s="107"/>
      <c r="V2" s="94" t="s">
        <v>10</v>
      </c>
      <c r="W2" s="95"/>
      <c r="X2" s="116"/>
      <c r="Y2" s="96" t="s">
        <v>11</v>
      </c>
      <c r="Z2" s="96" t="s">
        <v>12</v>
      </c>
      <c r="AA2" s="106"/>
      <c r="AB2" s="107" t="s">
        <v>13</v>
      </c>
      <c r="AC2" s="107"/>
      <c r="AD2" s="117" t="s">
        <v>14</v>
      </c>
      <c r="AE2" s="117" t="s">
        <v>15</v>
      </c>
    </row>
    <row r="3" spans="1:31" ht="34.15" customHeight="1" x14ac:dyDescent="0.15">
      <c r="A3" s="102"/>
      <c r="B3" s="104"/>
      <c r="C3" s="105"/>
      <c r="D3" s="6" t="s">
        <v>16</v>
      </c>
      <c r="E3" s="6" t="s">
        <v>17</v>
      </c>
      <c r="F3" s="6" t="s">
        <v>18</v>
      </c>
      <c r="G3" s="6" t="s">
        <v>16</v>
      </c>
      <c r="H3" s="6" t="s">
        <v>17</v>
      </c>
      <c r="I3" s="6" t="s">
        <v>18</v>
      </c>
      <c r="J3" s="6" t="s">
        <v>16</v>
      </c>
      <c r="K3" s="6" t="s">
        <v>17</v>
      </c>
      <c r="L3" s="6" t="s">
        <v>18</v>
      </c>
      <c r="M3" s="6" t="s">
        <v>16</v>
      </c>
      <c r="N3" s="6" t="s">
        <v>17</v>
      </c>
      <c r="O3" s="6" t="s">
        <v>18</v>
      </c>
      <c r="P3" s="6" t="s">
        <v>16</v>
      </c>
      <c r="Q3" s="6" t="s">
        <v>17</v>
      </c>
      <c r="R3" s="6" t="s">
        <v>18</v>
      </c>
      <c r="S3" s="6" t="s">
        <v>16</v>
      </c>
      <c r="T3" s="6" t="s">
        <v>17</v>
      </c>
      <c r="U3" s="6" t="s">
        <v>18</v>
      </c>
      <c r="V3" s="8" t="s">
        <v>16</v>
      </c>
      <c r="W3" s="8" t="s">
        <v>17</v>
      </c>
      <c r="X3" s="8" t="s">
        <v>18</v>
      </c>
      <c r="Y3" s="96"/>
      <c r="Z3" s="96"/>
      <c r="AA3" s="106"/>
      <c r="AB3" s="107"/>
      <c r="AC3" s="107"/>
      <c r="AD3" s="117"/>
      <c r="AE3" s="117"/>
    </row>
    <row r="4" spans="1:31" s="67" customFormat="1" ht="50.1" customHeight="1" x14ac:dyDescent="0.15">
      <c r="A4" s="102"/>
      <c r="B4" s="28">
        <v>1</v>
      </c>
      <c r="C4" s="25" t="s">
        <v>19</v>
      </c>
      <c r="D4" s="25" t="s">
        <v>20</v>
      </c>
      <c r="E4" s="29">
        <v>2</v>
      </c>
      <c r="F4" s="29" t="s">
        <v>21</v>
      </c>
      <c r="G4" s="25" t="s">
        <v>20</v>
      </c>
      <c r="H4" s="29">
        <v>2</v>
      </c>
      <c r="I4" s="29" t="s">
        <v>21</v>
      </c>
      <c r="J4" s="25" t="s">
        <v>20</v>
      </c>
      <c r="K4" s="29">
        <v>2</v>
      </c>
      <c r="L4" s="29" t="s">
        <v>21</v>
      </c>
      <c r="M4" s="25" t="s">
        <v>20</v>
      </c>
      <c r="N4" s="29">
        <v>2</v>
      </c>
      <c r="O4" s="29" t="s">
        <v>21</v>
      </c>
      <c r="P4" s="25" t="s">
        <v>20</v>
      </c>
      <c r="Q4" s="29">
        <v>3</v>
      </c>
      <c r="R4" s="29" t="s">
        <v>21</v>
      </c>
      <c r="S4" s="25" t="s">
        <v>20</v>
      </c>
      <c r="T4" s="29">
        <v>2</v>
      </c>
      <c r="U4" s="29" t="s">
        <v>21</v>
      </c>
      <c r="V4" s="41"/>
      <c r="W4" s="42"/>
      <c r="X4" s="42"/>
      <c r="Y4" s="27">
        <f>SUM(E4,H4,K4,N4,Q4,W4,T4)</f>
        <v>13</v>
      </c>
      <c r="Z4" s="127" t="s">
        <v>22</v>
      </c>
      <c r="AA4" s="128"/>
      <c r="AB4" s="111"/>
      <c r="AC4" s="111"/>
      <c r="AD4" s="25" t="s">
        <v>23</v>
      </c>
      <c r="AE4" s="25" t="s">
        <v>24</v>
      </c>
    </row>
    <row r="5" spans="1:31" s="67" customFormat="1" ht="50.1" customHeight="1" x14ac:dyDescent="0.15">
      <c r="A5" s="102"/>
      <c r="B5" s="20">
        <v>2</v>
      </c>
      <c r="C5" s="22" t="s">
        <v>25</v>
      </c>
      <c r="D5" s="51"/>
      <c r="E5" s="51"/>
      <c r="F5" s="51"/>
      <c r="G5" s="22" t="s">
        <v>26</v>
      </c>
      <c r="H5" s="6">
        <v>1</v>
      </c>
      <c r="I5" s="6" t="s">
        <v>27</v>
      </c>
      <c r="J5" s="22" t="s">
        <v>28</v>
      </c>
      <c r="K5" s="6">
        <v>2</v>
      </c>
      <c r="L5" s="6" t="s">
        <v>27</v>
      </c>
      <c r="M5" s="22" t="s">
        <v>28</v>
      </c>
      <c r="N5" s="6">
        <v>1</v>
      </c>
      <c r="O5" s="6" t="s">
        <v>27</v>
      </c>
      <c r="P5" s="6"/>
      <c r="Q5" s="6"/>
      <c r="R5" s="6"/>
      <c r="S5" s="6"/>
      <c r="T5" s="6"/>
      <c r="U5" s="6"/>
      <c r="V5" s="8"/>
      <c r="W5" s="8"/>
      <c r="X5" s="8"/>
      <c r="Y5" s="27">
        <f>SUM(E5,H5,K5,N5,Q5,W5,T5)</f>
        <v>4</v>
      </c>
      <c r="Z5" s="127" t="s">
        <v>22</v>
      </c>
      <c r="AA5" s="128"/>
      <c r="AB5" s="111" t="s">
        <v>29</v>
      </c>
      <c r="AC5" s="111"/>
      <c r="AD5" s="25" t="s">
        <v>23</v>
      </c>
      <c r="AE5" s="25" t="s">
        <v>24</v>
      </c>
    </row>
    <row r="6" spans="1:31" s="67" customFormat="1" ht="50.1" customHeight="1" x14ac:dyDescent="0.15">
      <c r="A6" s="102"/>
      <c r="B6" s="20">
        <v>3</v>
      </c>
      <c r="C6" s="22" t="s">
        <v>30</v>
      </c>
      <c r="D6" s="6"/>
      <c r="E6" s="6"/>
      <c r="F6" s="6"/>
      <c r="G6" s="6"/>
      <c r="H6" s="6">
        <v>2</v>
      </c>
      <c r="I6" s="6" t="s">
        <v>31</v>
      </c>
      <c r="J6" s="6"/>
      <c r="K6" s="6">
        <v>2</v>
      </c>
      <c r="L6" s="6" t="s">
        <v>31</v>
      </c>
      <c r="M6" s="6"/>
      <c r="N6" s="6">
        <v>2</v>
      </c>
      <c r="O6" s="6" t="s">
        <v>31</v>
      </c>
      <c r="P6" s="6"/>
      <c r="Q6" s="6"/>
      <c r="R6" s="6"/>
      <c r="S6" s="6"/>
      <c r="T6" s="6"/>
      <c r="U6" s="6"/>
      <c r="V6" s="11"/>
      <c r="W6" s="8">
        <v>2</v>
      </c>
      <c r="X6" s="8" t="s">
        <v>32</v>
      </c>
      <c r="Y6" s="27">
        <f>SUM(E6,H6,K6,N6,Q6,W6,T6)</f>
        <v>8</v>
      </c>
      <c r="Z6" s="127" t="s">
        <v>22</v>
      </c>
      <c r="AA6" s="128"/>
      <c r="AB6" s="111" t="s">
        <v>33</v>
      </c>
      <c r="AC6" s="111"/>
      <c r="AD6" s="25" t="s">
        <v>23</v>
      </c>
      <c r="AE6" s="25" t="s">
        <v>24</v>
      </c>
    </row>
    <row r="7" spans="1:31" s="67" customFormat="1" ht="50.1" customHeight="1" x14ac:dyDescent="0.15">
      <c r="A7" s="102"/>
      <c r="B7" s="20">
        <v>4</v>
      </c>
      <c r="C7" s="22" t="s">
        <v>34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1"/>
      <c r="W7" s="8">
        <v>2</v>
      </c>
      <c r="X7" s="8" t="s">
        <v>32</v>
      </c>
      <c r="Y7" s="27">
        <f>SUM(W7)</f>
        <v>2</v>
      </c>
      <c r="Z7" s="128" t="s">
        <v>22</v>
      </c>
      <c r="AA7" s="129"/>
      <c r="AB7" s="130" t="s">
        <v>35</v>
      </c>
      <c r="AC7" s="131"/>
      <c r="AD7" s="25" t="s">
        <v>23</v>
      </c>
      <c r="AE7" s="25" t="s">
        <v>24</v>
      </c>
    </row>
    <row r="8" spans="1:31" s="68" customFormat="1" ht="50.1" customHeight="1" x14ac:dyDescent="0.15">
      <c r="A8" s="103"/>
      <c r="B8" s="104" t="s">
        <v>11</v>
      </c>
      <c r="C8" s="104"/>
      <c r="D8" s="19"/>
      <c r="E8" s="19">
        <f>SUM(E4:E6)</f>
        <v>2</v>
      </c>
      <c r="F8" s="19"/>
      <c r="G8" s="19"/>
      <c r="H8" s="19">
        <f>SUM(H4:H6)</f>
        <v>5</v>
      </c>
      <c r="I8" s="19"/>
      <c r="J8" s="19"/>
      <c r="K8" s="19">
        <f>SUM(K4:K6)</f>
        <v>6</v>
      </c>
      <c r="L8" s="19"/>
      <c r="M8" s="19"/>
      <c r="N8" s="19">
        <f>SUM(N4:N6)</f>
        <v>5</v>
      </c>
      <c r="O8" s="19"/>
      <c r="P8" s="19"/>
      <c r="Q8" s="19">
        <f>SUM(Q4:Q6)</f>
        <v>3</v>
      </c>
      <c r="R8" s="19"/>
      <c r="S8" s="19"/>
      <c r="T8" s="19">
        <f>SUM(T4:T6)</f>
        <v>2</v>
      </c>
      <c r="U8" s="19"/>
      <c r="V8" s="77"/>
      <c r="W8" s="14">
        <f>SUM(W6:W7)</f>
        <v>4</v>
      </c>
      <c r="X8" s="14"/>
      <c r="Y8" s="80">
        <f t="shared" ref="Y8:Y15" si="0">SUM(E8,H8,K8,N8,Q8,W8,T8)</f>
        <v>27</v>
      </c>
      <c r="Z8" s="94"/>
      <c r="AA8" s="95"/>
      <c r="AB8" s="108"/>
      <c r="AC8" s="108"/>
      <c r="AD8" s="81"/>
      <c r="AE8" s="82"/>
    </row>
    <row r="9" spans="1:31" s="67" customFormat="1" ht="50.1" customHeight="1" x14ac:dyDescent="0.15">
      <c r="A9" s="102" t="s">
        <v>36</v>
      </c>
      <c r="B9" s="6">
        <v>1</v>
      </c>
      <c r="C9" s="6" t="s">
        <v>37</v>
      </c>
      <c r="D9" s="87" t="s">
        <v>192</v>
      </c>
      <c r="E9" s="6">
        <v>4</v>
      </c>
      <c r="F9" s="6" t="s">
        <v>31</v>
      </c>
      <c r="G9" s="6" t="s">
        <v>39</v>
      </c>
      <c r="H9" s="6">
        <v>1</v>
      </c>
      <c r="I9" s="6" t="s">
        <v>27</v>
      </c>
      <c r="J9" s="87" t="s">
        <v>193</v>
      </c>
      <c r="K9" s="6">
        <v>3</v>
      </c>
      <c r="L9" s="6" t="s">
        <v>21</v>
      </c>
      <c r="M9" s="6" t="s">
        <v>41</v>
      </c>
      <c r="N9" s="6">
        <v>1</v>
      </c>
      <c r="O9" s="6" t="s">
        <v>21</v>
      </c>
      <c r="P9" s="6" t="s">
        <v>41</v>
      </c>
      <c r="Q9" s="6">
        <v>2</v>
      </c>
      <c r="R9" s="6" t="s">
        <v>21</v>
      </c>
      <c r="S9" s="6"/>
      <c r="T9" s="6"/>
      <c r="U9" s="6"/>
      <c r="V9" s="6"/>
      <c r="W9" s="6"/>
      <c r="X9" s="6"/>
      <c r="Y9" s="27">
        <f t="shared" si="0"/>
        <v>11</v>
      </c>
      <c r="Z9" s="118" t="s">
        <v>22</v>
      </c>
      <c r="AA9" s="119"/>
      <c r="AB9" s="120" t="s">
        <v>42</v>
      </c>
      <c r="AC9" s="120"/>
      <c r="AD9" s="25" t="s">
        <v>23</v>
      </c>
      <c r="AE9" s="25" t="s">
        <v>24</v>
      </c>
    </row>
    <row r="10" spans="1:31" s="88" customFormat="1" ht="50.1" customHeight="1" x14ac:dyDescent="0.15">
      <c r="A10" s="102"/>
      <c r="B10" s="54">
        <v>2</v>
      </c>
      <c r="C10" s="54" t="s">
        <v>43</v>
      </c>
      <c r="D10" s="54" t="s">
        <v>195</v>
      </c>
      <c r="E10" s="54">
        <v>1</v>
      </c>
      <c r="F10" s="54" t="s">
        <v>27</v>
      </c>
      <c r="G10" s="54" t="s">
        <v>195</v>
      </c>
      <c r="H10" s="54">
        <v>1</v>
      </c>
      <c r="I10" s="54" t="s">
        <v>27</v>
      </c>
      <c r="J10" s="54" t="s">
        <v>195</v>
      </c>
      <c r="K10" s="54">
        <v>1</v>
      </c>
      <c r="L10" s="54" t="s">
        <v>27</v>
      </c>
      <c r="M10" s="54" t="s">
        <v>195</v>
      </c>
      <c r="N10" s="54">
        <v>1</v>
      </c>
      <c r="O10" s="54" t="s">
        <v>27</v>
      </c>
      <c r="P10" s="54" t="s">
        <v>196</v>
      </c>
      <c r="Q10" s="54">
        <v>1</v>
      </c>
      <c r="R10" s="54" t="s">
        <v>27</v>
      </c>
      <c r="S10" s="54" t="s">
        <v>196</v>
      </c>
      <c r="T10" s="54">
        <v>1</v>
      </c>
      <c r="U10" s="54" t="s">
        <v>27</v>
      </c>
      <c r="V10" s="54"/>
      <c r="W10" s="54"/>
      <c r="X10" s="54"/>
      <c r="Y10" s="85">
        <f t="shared" si="0"/>
        <v>6</v>
      </c>
      <c r="Z10" s="121" t="s">
        <v>22</v>
      </c>
      <c r="AA10" s="122"/>
      <c r="AB10" s="123" t="s">
        <v>44</v>
      </c>
      <c r="AC10" s="123"/>
      <c r="AD10" s="86" t="s">
        <v>23</v>
      </c>
      <c r="AE10" s="86" t="s">
        <v>24</v>
      </c>
    </row>
    <row r="11" spans="1:31" s="67" customFormat="1" ht="50.1" customHeight="1" x14ac:dyDescent="0.15">
      <c r="A11" s="102"/>
      <c r="B11" s="6">
        <v>3</v>
      </c>
      <c r="C11" s="29" t="s">
        <v>45</v>
      </c>
      <c r="D11" s="29" t="s">
        <v>46</v>
      </c>
      <c r="E11" s="29">
        <v>2</v>
      </c>
      <c r="F11" s="29" t="s">
        <v>21</v>
      </c>
      <c r="G11" s="29" t="s">
        <v>46</v>
      </c>
      <c r="H11" s="29">
        <v>6</v>
      </c>
      <c r="I11" s="29" t="s">
        <v>21</v>
      </c>
      <c r="J11" s="29" t="s">
        <v>46</v>
      </c>
      <c r="K11" s="29">
        <v>2</v>
      </c>
      <c r="L11" s="29" t="s">
        <v>21</v>
      </c>
      <c r="M11" s="29" t="s">
        <v>46</v>
      </c>
      <c r="N11" s="29">
        <v>2</v>
      </c>
      <c r="O11" s="29" t="s">
        <v>21</v>
      </c>
      <c r="P11" s="29"/>
      <c r="Q11" s="29"/>
      <c r="R11" s="29"/>
      <c r="S11" s="29" t="s">
        <v>46</v>
      </c>
      <c r="T11" s="29">
        <v>2</v>
      </c>
      <c r="U11" s="29" t="s">
        <v>21</v>
      </c>
      <c r="V11" s="29"/>
      <c r="W11" s="29"/>
      <c r="X11" s="29"/>
      <c r="Y11" s="27">
        <f t="shared" si="0"/>
        <v>14</v>
      </c>
      <c r="Z11" s="124" t="s">
        <v>22</v>
      </c>
      <c r="AA11" s="125"/>
      <c r="AB11" s="126"/>
      <c r="AC11" s="126"/>
      <c r="AD11" s="25" t="s">
        <v>23</v>
      </c>
      <c r="AE11" s="25" t="s">
        <v>24</v>
      </c>
    </row>
    <row r="12" spans="1:31" s="67" customFormat="1" ht="50.1" customHeight="1" x14ac:dyDescent="0.15">
      <c r="A12" s="102"/>
      <c r="B12" s="6">
        <v>4</v>
      </c>
      <c r="C12" s="6" t="s">
        <v>47</v>
      </c>
      <c r="D12" s="6"/>
      <c r="E12" s="6"/>
      <c r="F12" s="6"/>
      <c r="G12" s="6" t="s">
        <v>48</v>
      </c>
      <c r="H12" s="6">
        <v>2</v>
      </c>
      <c r="I12" s="6" t="s">
        <v>49</v>
      </c>
      <c r="J12" s="6" t="s">
        <v>50</v>
      </c>
      <c r="K12" s="6">
        <v>2</v>
      </c>
      <c r="L12" s="6" t="s">
        <v>21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27">
        <f t="shared" si="0"/>
        <v>4</v>
      </c>
      <c r="Z12" s="118" t="s">
        <v>22</v>
      </c>
      <c r="AA12" s="119"/>
      <c r="AB12" s="120"/>
      <c r="AC12" s="120"/>
      <c r="AD12" s="25" t="s">
        <v>23</v>
      </c>
      <c r="AE12" s="25" t="s">
        <v>24</v>
      </c>
    </row>
    <row r="13" spans="1:31" s="67" customFormat="1" ht="50.1" customHeight="1" x14ac:dyDescent="0.15">
      <c r="A13" s="102"/>
      <c r="B13" s="6">
        <v>5</v>
      </c>
      <c r="C13" s="6" t="s">
        <v>51</v>
      </c>
      <c r="D13" s="6"/>
      <c r="E13" s="6"/>
      <c r="F13" s="6"/>
      <c r="G13" s="6" t="s">
        <v>52</v>
      </c>
      <c r="H13" s="6">
        <v>1</v>
      </c>
      <c r="I13" s="6" t="s">
        <v>27</v>
      </c>
      <c r="J13" s="6"/>
      <c r="K13" s="6"/>
      <c r="L13" s="6"/>
      <c r="M13" s="6"/>
      <c r="N13" s="6"/>
      <c r="O13" s="6"/>
      <c r="P13" s="6" t="s">
        <v>53</v>
      </c>
      <c r="Q13" s="6">
        <v>2</v>
      </c>
      <c r="R13" s="6" t="s">
        <v>53</v>
      </c>
      <c r="S13" s="6" t="s">
        <v>54</v>
      </c>
      <c r="T13" s="6">
        <v>1</v>
      </c>
      <c r="U13" s="6" t="s">
        <v>21</v>
      </c>
      <c r="V13" s="6"/>
      <c r="W13" s="6"/>
      <c r="X13" s="6"/>
      <c r="Y13" s="27">
        <f t="shared" si="0"/>
        <v>4</v>
      </c>
      <c r="Z13" s="118" t="s">
        <v>22</v>
      </c>
      <c r="AA13" s="119"/>
      <c r="AB13" s="120" t="s">
        <v>42</v>
      </c>
      <c r="AC13" s="120"/>
      <c r="AD13" s="25" t="s">
        <v>23</v>
      </c>
      <c r="AE13" s="25" t="s">
        <v>55</v>
      </c>
    </row>
    <row r="14" spans="1:31" s="67" customFormat="1" ht="50.1" customHeight="1" x14ac:dyDescent="0.15">
      <c r="A14" s="102"/>
      <c r="B14" s="6">
        <v>6</v>
      </c>
      <c r="C14" s="6" t="s">
        <v>56</v>
      </c>
      <c r="D14" s="6" t="s">
        <v>57</v>
      </c>
      <c r="E14" s="6">
        <v>1</v>
      </c>
      <c r="F14" s="6" t="s">
        <v>21</v>
      </c>
      <c r="G14" s="6" t="s">
        <v>58</v>
      </c>
      <c r="H14" s="6">
        <v>1</v>
      </c>
      <c r="I14" s="6" t="s">
        <v>21</v>
      </c>
      <c r="J14" s="6"/>
      <c r="K14" s="6"/>
      <c r="L14" s="6"/>
      <c r="M14" s="6"/>
      <c r="N14" s="6"/>
      <c r="O14" s="6"/>
      <c r="P14" s="6" t="s">
        <v>59</v>
      </c>
      <c r="Q14" s="6">
        <v>1</v>
      </c>
      <c r="R14" s="6" t="s">
        <v>21</v>
      </c>
      <c r="S14" s="6"/>
      <c r="T14" s="6"/>
      <c r="U14" s="6"/>
      <c r="V14" s="6"/>
      <c r="W14" s="6"/>
      <c r="X14" s="6"/>
      <c r="Y14" s="27">
        <f t="shared" si="0"/>
        <v>3</v>
      </c>
      <c r="Z14" s="118" t="s">
        <v>22</v>
      </c>
      <c r="AA14" s="119"/>
      <c r="AB14" s="120" t="s">
        <v>202</v>
      </c>
      <c r="AC14" s="120"/>
      <c r="AD14" s="25" t="s">
        <v>23</v>
      </c>
      <c r="AE14" s="25" t="s">
        <v>24</v>
      </c>
    </row>
    <row r="15" spans="1:31" s="68" customFormat="1" ht="50.1" customHeight="1" x14ac:dyDescent="0.15">
      <c r="A15" s="103"/>
      <c r="B15" s="94" t="s">
        <v>11</v>
      </c>
      <c r="C15" s="116"/>
      <c r="D15" s="19"/>
      <c r="E15" s="19">
        <f>SUM(E9:E14)</f>
        <v>8</v>
      </c>
      <c r="F15" s="19"/>
      <c r="G15" s="19"/>
      <c r="H15" s="19">
        <f>SUM(H9:H14)</f>
        <v>12</v>
      </c>
      <c r="I15" s="19"/>
      <c r="J15" s="19"/>
      <c r="K15" s="19">
        <f>SUM(K9:K14)</f>
        <v>8</v>
      </c>
      <c r="L15" s="19"/>
      <c r="M15" s="19"/>
      <c r="N15" s="19">
        <f>SUM(N9:N14)</f>
        <v>4</v>
      </c>
      <c r="O15" s="19"/>
      <c r="P15" s="19"/>
      <c r="Q15" s="19">
        <f>SUM(Q9:Q14)</f>
        <v>6</v>
      </c>
      <c r="R15" s="19"/>
      <c r="S15" s="19"/>
      <c r="T15" s="19">
        <f>SUM(T9:T14)</f>
        <v>4</v>
      </c>
      <c r="U15" s="19"/>
      <c r="V15" s="19"/>
      <c r="W15" s="19">
        <f>SUM(W9:W14)</f>
        <v>0</v>
      </c>
      <c r="X15" s="19"/>
      <c r="Y15" s="80">
        <f t="shared" si="0"/>
        <v>42</v>
      </c>
      <c r="Z15" s="94"/>
      <c r="AA15" s="95"/>
      <c r="AB15" s="107"/>
      <c r="AC15" s="107"/>
      <c r="AD15" s="79"/>
      <c r="AE15" s="79"/>
    </row>
    <row r="16" spans="1:31" s="67" customFormat="1" ht="50.1" customHeight="1" x14ac:dyDescent="0.15">
      <c r="A16" s="102" t="s">
        <v>61</v>
      </c>
      <c r="B16" s="6">
        <v>1</v>
      </c>
      <c r="C16" s="6" t="s">
        <v>62</v>
      </c>
      <c r="D16" s="6" t="s">
        <v>63</v>
      </c>
      <c r="E16" s="6">
        <v>1</v>
      </c>
      <c r="F16" s="6" t="s">
        <v>27</v>
      </c>
      <c r="G16" s="6" t="s">
        <v>63</v>
      </c>
      <c r="H16" s="6">
        <v>2</v>
      </c>
      <c r="I16" s="6" t="s">
        <v>27</v>
      </c>
      <c r="J16" s="6" t="s">
        <v>63</v>
      </c>
      <c r="K16" s="6">
        <v>2</v>
      </c>
      <c r="L16" s="6" t="s">
        <v>27</v>
      </c>
      <c r="M16" s="6" t="s">
        <v>63</v>
      </c>
      <c r="N16" s="6">
        <v>1</v>
      </c>
      <c r="O16" s="6" t="s">
        <v>27</v>
      </c>
      <c r="P16" s="6" t="s">
        <v>63</v>
      </c>
      <c r="Q16" s="6">
        <v>1</v>
      </c>
      <c r="R16" s="6" t="s">
        <v>27</v>
      </c>
      <c r="S16" s="6" t="s">
        <v>63</v>
      </c>
      <c r="T16" s="6">
        <v>1</v>
      </c>
      <c r="U16" s="6" t="s">
        <v>27</v>
      </c>
      <c r="V16" s="6"/>
      <c r="W16" s="6"/>
      <c r="X16" s="6"/>
      <c r="Y16" s="6">
        <f>SUM(E16,H16,K16,N16,Q16,T16,W16)</f>
        <v>8</v>
      </c>
      <c r="Z16" s="115" t="s">
        <v>22</v>
      </c>
      <c r="AA16" s="89"/>
      <c r="AB16" s="111" t="s">
        <v>64</v>
      </c>
      <c r="AC16" s="111"/>
      <c r="AD16" s="27" t="s">
        <v>23</v>
      </c>
      <c r="AE16" s="25" t="s">
        <v>65</v>
      </c>
    </row>
    <row r="17" spans="1:31" s="67" customFormat="1" ht="50.1" customHeight="1" x14ac:dyDescent="0.15">
      <c r="A17" s="102"/>
      <c r="B17" s="6">
        <v>2</v>
      </c>
      <c r="C17" s="6" t="s">
        <v>66</v>
      </c>
      <c r="D17" s="6"/>
      <c r="E17" s="6"/>
      <c r="F17" s="6"/>
      <c r="G17" s="6" t="s">
        <v>67</v>
      </c>
      <c r="H17" s="6">
        <v>1</v>
      </c>
      <c r="I17" s="6" t="s">
        <v>21</v>
      </c>
      <c r="J17" s="6" t="s">
        <v>67</v>
      </c>
      <c r="K17" s="6">
        <v>1</v>
      </c>
      <c r="L17" s="6" t="s">
        <v>21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>
        <f t="shared" ref="Y17:Y28" si="1">SUM(E17,H17,K17,N17,Q17,T17,W17)</f>
        <v>2</v>
      </c>
      <c r="Z17" s="115" t="s">
        <v>22</v>
      </c>
      <c r="AA17" s="89"/>
      <c r="AB17" s="111" t="s">
        <v>64</v>
      </c>
      <c r="AC17" s="111"/>
      <c r="AD17" s="27" t="s">
        <v>23</v>
      </c>
      <c r="AE17" s="25" t="s">
        <v>65</v>
      </c>
    </row>
    <row r="18" spans="1:31" s="67" customFormat="1" ht="50.1" customHeight="1" x14ac:dyDescent="0.15">
      <c r="A18" s="102"/>
      <c r="B18" s="6">
        <v>3</v>
      </c>
      <c r="C18" s="6" t="s">
        <v>68</v>
      </c>
      <c r="D18" s="6"/>
      <c r="E18" s="6"/>
      <c r="F18" s="6"/>
      <c r="G18" s="6"/>
      <c r="H18" s="6">
        <v>2</v>
      </c>
      <c r="I18" s="6" t="s">
        <v>27</v>
      </c>
      <c r="J18" s="6"/>
      <c r="K18" s="6">
        <v>1</v>
      </c>
      <c r="L18" s="6" t="s">
        <v>27</v>
      </c>
      <c r="M18" s="6"/>
      <c r="N18" s="6"/>
      <c r="O18" s="6"/>
      <c r="P18" s="6"/>
      <c r="Q18" s="6"/>
      <c r="R18" s="6"/>
      <c r="S18" s="6"/>
      <c r="T18" s="6">
        <v>1</v>
      </c>
      <c r="U18" s="6" t="s">
        <v>27</v>
      </c>
      <c r="V18" s="6"/>
      <c r="W18" s="6"/>
      <c r="X18" s="6"/>
      <c r="Y18" s="6">
        <f t="shared" si="1"/>
        <v>4</v>
      </c>
      <c r="Z18" s="115" t="s">
        <v>22</v>
      </c>
      <c r="AA18" s="89"/>
      <c r="AB18" s="111" t="s">
        <v>69</v>
      </c>
      <c r="AC18" s="111"/>
      <c r="AD18" s="27" t="s">
        <v>23</v>
      </c>
      <c r="AE18" s="25" t="s">
        <v>24</v>
      </c>
    </row>
    <row r="19" spans="1:31" s="67" customFormat="1" ht="50.1" customHeight="1" x14ac:dyDescent="0.15">
      <c r="A19" s="102"/>
      <c r="B19" s="6">
        <v>4</v>
      </c>
      <c r="C19" s="6" t="s">
        <v>70</v>
      </c>
      <c r="D19" s="6" t="s">
        <v>71</v>
      </c>
      <c r="E19" s="6">
        <v>1</v>
      </c>
      <c r="F19" s="6" t="s">
        <v>21</v>
      </c>
      <c r="G19" s="6" t="s">
        <v>71</v>
      </c>
      <c r="H19" s="6">
        <v>2</v>
      </c>
      <c r="I19" s="6" t="s">
        <v>27</v>
      </c>
      <c r="J19" s="6" t="s">
        <v>71</v>
      </c>
      <c r="K19" s="6">
        <v>1</v>
      </c>
      <c r="L19" s="6" t="s">
        <v>27</v>
      </c>
      <c r="M19" s="6"/>
      <c r="N19" s="6"/>
      <c r="O19" s="6"/>
      <c r="P19" s="6"/>
      <c r="Q19" s="6"/>
      <c r="R19" s="6"/>
      <c r="S19" s="6" t="s">
        <v>71</v>
      </c>
      <c r="T19" s="6">
        <v>1</v>
      </c>
      <c r="U19" s="6" t="s">
        <v>27</v>
      </c>
      <c r="V19" s="6"/>
      <c r="W19" s="6"/>
      <c r="X19" s="6"/>
      <c r="Y19" s="6">
        <f t="shared" si="1"/>
        <v>5</v>
      </c>
      <c r="Z19" s="115" t="s">
        <v>22</v>
      </c>
      <c r="AA19" s="89"/>
      <c r="AB19" s="111" t="s">
        <v>69</v>
      </c>
      <c r="AC19" s="111"/>
      <c r="AD19" s="27" t="s">
        <v>23</v>
      </c>
      <c r="AE19" s="25" t="s">
        <v>24</v>
      </c>
    </row>
    <row r="20" spans="1:31" s="67" customFormat="1" ht="50.1" customHeight="1" x14ac:dyDescent="0.15">
      <c r="A20" s="102"/>
      <c r="B20" s="6">
        <v>5</v>
      </c>
      <c r="C20" s="6" t="s">
        <v>72</v>
      </c>
      <c r="D20" s="6"/>
      <c r="E20" s="6"/>
      <c r="F20" s="6"/>
      <c r="G20" s="6" t="s">
        <v>73</v>
      </c>
      <c r="H20" s="6">
        <v>2</v>
      </c>
      <c r="I20" s="6" t="s">
        <v>21</v>
      </c>
      <c r="J20" s="6" t="s">
        <v>74</v>
      </c>
      <c r="K20" s="6"/>
      <c r="L20" s="6"/>
      <c r="M20" s="6" t="s">
        <v>75</v>
      </c>
      <c r="N20" s="6">
        <v>1</v>
      </c>
      <c r="O20" s="6" t="s">
        <v>21</v>
      </c>
      <c r="P20" s="6"/>
      <c r="Q20" s="6"/>
      <c r="R20" s="6"/>
      <c r="S20" s="6"/>
      <c r="T20" s="6"/>
      <c r="U20" s="6"/>
      <c r="V20" s="6"/>
      <c r="W20" s="6"/>
      <c r="X20" s="6"/>
      <c r="Y20" s="6">
        <f t="shared" si="1"/>
        <v>3</v>
      </c>
      <c r="Z20" s="115" t="s">
        <v>22</v>
      </c>
      <c r="AA20" s="89"/>
      <c r="AB20" s="111" t="s">
        <v>64</v>
      </c>
      <c r="AC20" s="111"/>
      <c r="AD20" s="27" t="s">
        <v>23</v>
      </c>
      <c r="AE20" s="25" t="s">
        <v>65</v>
      </c>
    </row>
    <row r="21" spans="1:31" s="67" customFormat="1" ht="50.1" customHeight="1" x14ac:dyDescent="0.15">
      <c r="A21" s="102"/>
      <c r="B21" s="6">
        <v>6</v>
      </c>
      <c r="C21" s="6" t="s">
        <v>76</v>
      </c>
      <c r="D21" s="6" t="s">
        <v>77</v>
      </c>
      <c r="E21" s="6">
        <v>1</v>
      </c>
      <c r="F21" s="6" t="s">
        <v>78</v>
      </c>
      <c r="G21" s="6" t="s">
        <v>79</v>
      </c>
      <c r="H21" s="6">
        <v>1</v>
      </c>
      <c r="I21" s="6" t="s">
        <v>78</v>
      </c>
      <c r="J21" s="6" t="s">
        <v>80</v>
      </c>
      <c r="K21" s="6">
        <v>1</v>
      </c>
      <c r="L21" s="6" t="s">
        <v>78</v>
      </c>
      <c r="M21" s="6" t="s">
        <v>81</v>
      </c>
      <c r="N21" s="6">
        <v>1</v>
      </c>
      <c r="O21" s="6" t="s">
        <v>78</v>
      </c>
      <c r="P21" s="6" t="s">
        <v>82</v>
      </c>
      <c r="Q21" s="6">
        <v>1</v>
      </c>
      <c r="R21" s="6" t="s">
        <v>78</v>
      </c>
      <c r="S21" s="6"/>
      <c r="T21" s="6"/>
      <c r="U21" s="6"/>
      <c r="V21" s="6"/>
      <c r="W21" s="6"/>
      <c r="X21" s="6"/>
      <c r="Y21" s="6">
        <f t="shared" si="1"/>
        <v>5</v>
      </c>
      <c r="Z21" s="115" t="s">
        <v>22</v>
      </c>
      <c r="AA21" s="89"/>
      <c r="AB21" s="111"/>
      <c r="AC21" s="111"/>
      <c r="AD21" s="27" t="s">
        <v>23</v>
      </c>
      <c r="AE21" s="25" t="s">
        <v>65</v>
      </c>
    </row>
    <row r="22" spans="1:31" s="67" customFormat="1" ht="50.1" customHeight="1" x14ac:dyDescent="0.15">
      <c r="A22" s="102"/>
      <c r="B22" s="6">
        <v>7</v>
      </c>
      <c r="C22" s="6" t="s">
        <v>83</v>
      </c>
      <c r="D22" s="6"/>
      <c r="E22" s="6">
        <v>1</v>
      </c>
      <c r="F22" s="6" t="s">
        <v>27</v>
      </c>
      <c r="G22" s="6"/>
      <c r="H22" s="6">
        <v>2</v>
      </c>
      <c r="I22" s="6" t="s">
        <v>27</v>
      </c>
      <c r="J22" s="6"/>
      <c r="K22" s="6">
        <v>2</v>
      </c>
      <c r="L22" s="6" t="s">
        <v>27</v>
      </c>
      <c r="M22" s="6"/>
      <c r="N22" s="6">
        <v>2</v>
      </c>
      <c r="O22" s="6" t="s">
        <v>27</v>
      </c>
      <c r="P22" s="6"/>
      <c r="Q22" s="6">
        <v>1</v>
      </c>
      <c r="R22" s="6" t="s">
        <v>27</v>
      </c>
      <c r="S22" s="6"/>
      <c r="T22" s="6">
        <v>1</v>
      </c>
      <c r="U22" s="6" t="s">
        <v>27</v>
      </c>
      <c r="V22" s="6"/>
      <c r="W22" s="6"/>
      <c r="X22" s="6"/>
      <c r="Y22" s="6">
        <f t="shared" si="1"/>
        <v>9</v>
      </c>
      <c r="Z22" s="89" t="s">
        <v>22</v>
      </c>
      <c r="AA22" s="90"/>
      <c r="AB22" s="111" t="s">
        <v>84</v>
      </c>
      <c r="AC22" s="111"/>
      <c r="AD22" s="27" t="s">
        <v>23</v>
      </c>
      <c r="AE22" s="25" t="s">
        <v>24</v>
      </c>
    </row>
    <row r="23" spans="1:31" s="67" customFormat="1" ht="50.1" customHeight="1" x14ac:dyDescent="0.15">
      <c r="A23" s="102"/>
      <c r="B23" s="6">
        <v>8</v>
      </c>
      <c r="C23" s="6" t="s">
        <v>85</v>
      </c>
      <c r="D23" s="6"/>
      <c r="E23" s="6"/>
      <c r="F23" s="6"/>
      <c r="G23" s="6" t="s">
        <v>86</v>
      </c>
      <c r="H23" s="6">
        <v>1</v>
      </c>
      <c r="I23" s="6" t="s">
        <v>21</v>
      </c>
      <c r="J23" s="6" t="s">
        <v>87</v>
      </c>
      <c r="K23" s="6">
        <v>1</v>
      </c>
      <c r="L23" s="6" t="s">
        <v>21</v>
      </c>
      <c r="M23" s="6" t="s">
        <v>88</v>
      </c>
      <c r="N23" s="6">
        <v>1</v>
      </c>
      <c r="O23" s="6" t="s">
        <v>21</v>
      </c>
      <c r="P23" s="6" t="s">
        <v>88</v>
      </c>
      <c r="Q23" s="6">
        <v>1</v>
      </c>
      <c r="R23" s="6" t="s">
        <v>21</v>
      </c>
      <c r="S23" s="6"/>
      <c r="T23" s="6"/>
      <c r="U23" s="6"/>
      <c r="V23" s="6"/>
      <c r="W23" s="6"/>
      <c r="X23" s="6"/>
      <c r="Y23" s="6">
        <f t="shared" si="1"/>
        <v>4</v>
      </c>
      <c r="Z23" s="89" t="s">
        <v>22</v>
      </c>
      <c r="AA23" s="90"/>
      <c r="AB23" s="111" t="s">
        <v>89</v>
      </c>
      <c r="AC23" s="111"/>
      <c r="AD23" s="27" t="s">
        <v>23</v>
      </c>
      <c r="AE23" s="25" t="s">
        <v>65</v>
      </c>
    </row>
    <row r="24" spans="1:31" s="67" customFormat="1" ht="50.1" customHeight="1" x14ac:dyDescent="0.15">
      <c r="A24" s="102"/>
      <c r="B24" s="6">
        <v>9</v>
      </c>
      <c r="C24" s="6" t="s">
        <v>90</v>
      </c>
      <c r="D24" s="6"/>
      <c r="E24" s="6"/>
      <c r="F24" s="6"/>
      <c r="G24" s="6" t="s">
        <v>91</v>
      </c>
      <c r="H24" s="6">
        <v>1</v>
      </c>
      <c r="I24" s="6" t="s">
        <v>21</v>
      </c>
      <c r="J24" s="6" t="s">
        <v>91</v>
      </c>
      <c r="K24" s="6">
        <v>1</v>
      </c>
      <c r="L24" s="6" t="s">
        <v>21</v>
      </c>
      <c r="M24" s="6" t="s">
        <v>91</v>
      </c>
      <c r="N24" s="6">
        <v>1</v>
      </c>
      <c r="O24" s="6" t="s">
        <v>21</v>
      </c>
      <c r="P24" s="6"/>
      <c r="Q24" s="6"/>
      <c r="R24" s="6"/>
      <c r="S24" s="6"/>
      <c r="T24" s="6"/>
      <c r="U24" s="6"/>
      <c r="V24" s="6"/>
      <c r="W24" s="6"/>
      <c r="X24" s="6"/>
      <c r="Y24" s="6">
        <f t="shared" si="1"/>
        <v>3</v>
      </c>
      <c r="Z24" s="89" t="s">
        <v>22</v>
      </c>
      <c r="AA24" s="90"/>
      <c r="AB24" s="111" t="s">
        <v>22</v>
      </c>
      <c r="AC24" s="111"/>
      <c r="AD24" s="27" t="s">
        <v>23</v>
      </c>
      <c r="AE24" s="25" t="s">
        <v>65</v>
      </c>
    </row>
    <row r="25" spans="1:31" s="67" customFormat="1" ht="50.1" customHeight="1" x14ac:dyDescent="0.15">
      <c r="A25" s="102"/>
      <c r="B25" s="6">
        <v>10</v>
      </c>
      <c r="C25" s="6" t="s">
        <v>92</v>
      </c>
      <c r="D25" s="6" t="s">
        <v>93</v>
      </c>
      <c r="E25" s="6">
        <v>1</v>
      </c>
      <c r="F25" s="6" t="s">
        <v>21</v>
      </c>
      <c r="G25" s="6"/>
      <c r="H25" s="6"/>
      <c r="I25" s="6"/>
      <c r="J25" s="6" t="s">
        <v>94</v>
      </c>
      <c r="K25" s="6">
        <v>1</v>
      </c>
      <c r="L25" s="6" t="s">
        <v>21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>
        <f t="shared" si="1"/>
        <v>2</v>
      </c>
      <c r="Z25" s="89" t="s">
        <v>22</v>
      </c>
      <c r="AA25" s="90"/>
      <c r="AB25" s="115"/>
      <c r="AC25" s="115"/>
      <c r="AD25" s="27" t="s">
        <v>23</v>
      </c>
      <c r="AE25" s="25" t="s">
        <v>65</v>
      </c>
    </row>
    <row r="26" spans="1:31" s="67" customFormat="1" ht="50.1" customHeight="1" x14ac:dyDescent="0.15">
      <c r="A26" s="102"/>
      <c r="B26" s="6">
        <v>11</v>
      </c>
      <c r="C26" s="6" t="s">
        <v>95</v>
      </c>
      <c r="D26" s="6"/>
      <c r="E26" s="6"/>
      <c r="F26" s="6"/>
      <c r="G26" s="6"/>
      <c r="H26" s="6">
        <v>1</v>
      </c>
      <c r="I26" s="6" t="s">
        <v>21</v>
      </c>
      <c r="J26" s="6"/>
      <c r="K26" s="6">
        <v>1</v>
      </c>
      <c r="L26" s="6" t="s">
        <v>21</v>
      </c>
      <c r="M26" s="6"/>
      <c r="N26" s="6">
        <v>1</v>
      </c>
      <c r="O26" s="6" t="s">
        <v>21</v>
      </c>
      <c r="P26" s="6"/>
      <c r="Q26" s="6">
        <v>1</v>
      </c>
      <c r="R26" s="6" t="s">
        <v>21</v>
      </c>
      <c r="S26" s="6"/>
      <c r="T26" s="6"/>
      <c r="U26" s="6"/>
      <c r="V26" s="6"/>
      <c r="W26" s="6"/>
      <c r="X26" s="26"/>
      <c r="Y26" s="6">
        <f t="shared" si="1"/>
        <v>4</v>
      </c>
      <c r="Z26" s="89" t="s">
        <v>22</v>
      </c>
      <c r="AA26" s="90"/>
      <c r="AB26" s="115"/>
      <c r="AC26" s="115"/>
      <c r="AD26" s="27" t="s">
        <v>23</v>
      </c>
      <c r="AE26" s="25" t="s">
        <v>65</v>
      </c>
    </row>
    <row r="27" spans="1:31" s="68" customFormat="1" ht="50.1" customHeight="1" x14ac:dyDescent="0.15">
      <c r="A27" s="103"/>
      <c r="B27" s="94" t="s">
        <v>11</v>
      </c>
      <c r="C27" s="116"/>
      <c r="D27" s="19"/>
      <c r="E27" s="19">
        <f>SUM(E16:E26)</f>
        <v>5</v>
      </c>
      <c r="F27" s="19"/>
      <c r="G27" s="19"/>
      <c r="H27" s="19">
        <f>SUM(H16:H26)</f>
        <v>15</v>
      </c>
      <c r="I27" s="19"/>
      <c r="J27" s="19"/>
      <c r="K27" s="19">
        <f>SUM(K16:K26)</f>
        <v>12</v>
      </c>
      <c r="L27" s="19"/>
      <c r="M27" s="19"/>
      <c r="N27" s="19">
        <f>SUM(N16:N26)</f>
        <v>8</v>
      </c>
      <c r="O27" s="19"/>
      <c r="P27" s="19"/>
      <c r="Q27" s="19">
        <f>SUM(Q16:Q26)</f>
        <v>5</v>
      </c>
      <c r="R27" s="19"/>
      <c r="S27" s="19"/>
      <c r="T27" s="19">
        <f>SUM(T16:T26)</f>
        <v>4</v>
      </c>
      <c r="U27" s="19"/>
      <c r="V27" s="19"/>
      <c r="W27" s="19">
        <f>SUM(W16:W26)</f>
        <v>0</v>
      </c>
      <c r="X27" s="19"/>
      <c r="Y27" s="19">
        <f t="shared" si="1"/>
        <v>49</v>
      </c>
      <c r="Z27" s="94"/>
      <c r="AA27" s="95"/>
      <c r="AB27" s="117"/>
      <c r="AC27" s="117"/>
      <c r="AD27" s="81"/>
      <c r="AE27" s="82"/>
    </row>
    <row r="28" spans="1:31" s="69" customFormat="1" ht="50.1" customHeight="1" x14ac:dyDescent="0.15">
      <c r="A28" s="102" t="s">
        <v>96</v>
      </c>
      <c r="B28" s="6">
        <v>1</v>
      </c>
      <c r="C28" s="29" t="s">
        <v>97</v>
      </c>
      <c r="D28" s="29" t="s">
        <v>98</v>
      </c>
      <c r="E28" s="29">
        <v>1</v>
      </c>
      <c r="F28" s="29" t="s">
        <v>21</v>
      </c>
      <c r="G28" s="29" t="s">
        <v>99</v>
      </c>
      <c r="H28" s="29">
        <v>1</v>
      </c>
      <c r="I28" s="29" t="s">
        <v>27</v>
      </c>
      <c r="J28" s="29" t="s">
        <v>100</v>
      </c>
      <c r="K28" s="29">
        <v>3</v>
      </c>
      <c r="L28" s="29" t="s">
        <v>101</v>
      </c>
      <c r="M28" s="29" t="s">
        <v>99</v>
      </c>
      <c r="N28" s="29">
        <v>1</v>
      </c>
      <c r="O28" s="29" t="s">
        <v>27</v>
      </c>
      <c r="P28" s="29" t="s">
        <v>99</v>
      </c>
      <c r="Q28" s="29">
        <v>1</v>
      </c>
      <c r="R28" s="29" t="s">
        <v>27</v>
      </c>
      <c r="S28" s="29" t="s">
        <v>98</v>
      </c>
      <c r="T28" s="29">
        <v>1</v>
      </c>
      <c r="U28" s="29" t="s">
        <v>21</v>
      </c>
      <c r="V28" s="31"/>
      <c r="W28" s="32"/>
      <c r="X28" s="32"/>
      <c r="Y28" s="22">
        <f t="shared" si="1"/>
        <v>8</v>
      </c>
      <c r="Z28" s="115" t="s">
        <v>22</v>
      </c>
      <c r="AA28" s="89"/>
      <c r="AB28" s="111" t="s">
        <v>102</v>
      </c>
      <c r="AC28" s="111"/>
      <c r="AD28" s="27" t="s">
        <v>23</v>
      </c>
      <c r="AE28" s="29" t="s">
        <v>103</v>
      </c>
    </row>
    <row r="29" spans="1:31" s="69" customFormat="1" ht="50.1" customHeight="1" x14ac:dyDescent="0.15">
      <c r="A29" s="102"/>
      <c r="B29" s="6">
        <v>2</v>
      </c>
      <c r="C29" s="29" t="s">
        <v>104</v>
      </c>
      <c r="D29" s="29" t="s">
        <v>105</v>
      </c>
      <c r="E29" s="29">
        <v>2</v>
      </c>
      <c r="F29" s="29" t="s">
        <v>27</v>
      </c>
      <c r="G29" s="29" t="s">
        <v>106</v>
      </c>
      <c r="H29" s="29">
        <v>2</v>
      </c>
      <c r="I29" s="29" t="s">
        <v>27</v>
      </c>
      <c r="J29" s="29" t="s">
        <v>107</v>
      </c>
      <c r="K29" s="29">
        <v>2</v>
      </c>
      <c r="L29" s="29" t="s">
        <v>27</v>
      </c>
      <c r="M29" s="29" t="s">
        <v>108</v>
      </c>
      <c r="N29" s="29">
        <v>3</v>
      </c>
      <c r="O29" s="29" t="s">
        <v>27</v>
      </c>
      <c r="P29" s="29"/>
      <c r="Q29" s="29"/>
      <c r="R29" s="29"/>
      <c r="S29" s="29" t="s">
        <v>105</v>
      </c>
      <c r="T29" s="29">
        <v>1</v>
      </c>
      <c r="U29" s="29" t="s">
        <v>27</v>
      </c>
      <c r="V29" s="8"/>
      <c r="W29" s="8"/>
      <c r="X29" s="8"/>
      <c r="Y29" s="22">
        <f>SUM(E29,H29,K29,N29,Q29,T29,W29)</f>
        <v>10</v>
      </c>
      <c r="Z29" s="89" t="s">
        <v>22</v>
      </c>
      <c r="AA29" s="90"/>
      <c r="AB29" s="111" t="s">
        <v>109</v>
      </c>
      <c r="AC29" s="111"/>
      <c r="AD29" s="27" t="s">
        <v>23</v>
      </c>
      <c r="AE29" s="29" t="s">
        <v>103</v>
      </c>
    </row>
    <row r="30" spans="1:31" s="67" customFormat="1" ht="50.1" customHeight="1" x14ac:dyDescent="0.15">
      <c r="A30" s="102"/>
      <c r="B30" s="20">
        <v>3</v>
      </c>
      <c r="C30" s="29" t="s">
        <v>110</v>
      </c>
      <c r="D30" s="29" t="s">
        <v>111</v>
      </c>
      <c r="E30" s="29">
        <v>1</v>
      </c>
      <c r="F30" s="29" t="s">
        <v>27</v>
      </c>
      <c r="G30" s="29" t="s">
        <v>111</v>
      </c>
      <c r="H30" s="29">
        <v>2</v>
      </c>
      <c r="I30" s="29" t="s">
        <v>27</v>
      </c>
      <c r="J30" s="29" t="s">
        <v>111</v>
      </c>
      <c r="K30" s="29">
        <v>1</v>
      </c>
      <c r="L30" s="29" t="s">
        <v>27</v>
      </c>
      <c r="M30" s="29" t="s">
        <v>111</v>
      </c>
      <c r="N30" s="29">
        <v>1</v>
      </c>
      <c r="O30" s="29" t="s">
        <v>27</v>
      </c>
      <c r="P30" s="29" t="s">
        <v>111</v>
      </c>
      <c r="Q30" s="29">
        <v>1</v>
      </c>
      <c r="R30" s="29" t="s">
        <v>27</v>
      </c>
      <c r="S30" s="29" t="s">
        <v>111</v>
      </c>
      <c r="T30" s="29">
        <v>1</v>
      </c>
      <c r="U30" s="29" t="s">
        <v>27</v>
      </c>
      <c r="V30" s="11"/>
      <c r="W30" s="8"/>
      <c r="X30" s="8"/>
      <c r="Y30" s="24">
        <f>SUM(E30,H30,K30,N30,Q30,T30,W30)</f>
        <v>7</v>
      </c>
      <c r="Z30" s="91" t="s">
        <v>22</v>
      </c>
      <c r="AA30" s="109"/>
      <c r="AB30" s="112" t="s">
        <v>109</v>
      </c>
      <c r="AC30" s="112"/>
      <c r="AD30" s="27" t="s">
        <v>23</v>
      </c>
      <c r="AE30" s="29" t="s">
        <v>112</v>
      </c>
    </row>
    <row r="31" spans="1:31" s="67" customFormat="1" ht="50.1" customHeight="1" x14ac:dyDescent="0.15">
      <c r="A31" s="102"/>
      <c r="B31" s="6">
        <v>4</v>
      </c>
      <c r="C31" s="29" t="s">
        <v>113</v>
      </c>
      <c r="D31" s="29"/>
      <c r="E31" s="29"/>
      <c r="F31" s="29"/>
      <c r="G31" s="29" t="s">
        <v>114</v>
      </c>
      <c r="H31" s="29">
        <v>1</v>
      </c>
      <c r="I31" s="29" t="s">
        <v>21</v>
      </c>
      <c r="J31" s="29" t="s">
        <v>115</v>
      </c>
      <c r="K31" s="29">
        <v>1</v>
      </c>
      <c r="L31" s="29" t="s">
        <v>21</v>
      </c>
      <c r="M31" s="29" t="s">
        <v>116</v>
      </c>
      <c r="N31" s="29">
        <v>1</v>
      </c>
      <c r="O31" s="29" t="s">
        <v>21</v>
      </c>
      <c r="P31" s="29"/>
      <c r="Q31" s="29"/>
      <c r="R31" s="29"/>
      <c r="S31" s="29"/>
      <c r="T31" s="29"/>
      <c r="U31" s="29"/>
      <c r="V31" s="11"/>
      <c r="W31" s="8"/>
      <c r="X31" s="8"/>
      <c r="Y31" s="24">
        <f>SUM(E31,H31,K31,N31,Q31,T31,W31)</f>
        <v>3</v>
      </c>
      <c r="Z31" s="91" t="s">
        <v>22</v>
      </c>
      <c r="AA31" s="109"/>
      <c r="AB31" s="112"/>
      <c r="AC31" s="112"/>
      <c r="AD31" s="27" t="s">
        <v>23</v>
      </c>
      <c r="AE31" s="29" t="s">
        <v>117</v>
      </c>
    </row>
    <row r="32" spans="1:31" s="67" customFormat="1" ht="50.1" customHeight="1" x14ac:dyDescent="0.15">
      <c r="A32" s="102"/>
      <c r="B32" s="6">
        <v>5</v>
      </c>
      <c r="C32" s="29" t="s">
        <v>118</v>
      </c>
      <c r="D32" s="29"/>
      <c r="E32" s="29"/>
      <c r="F32" s="29"/>
      <c r="G32" s="29"/>
      <c r="H32" s="29"/>
      <c r="I32" s="29"/>
      <c r="J32" s="29"/>
      <c r="K32" s="29"/>
      <c r="L32" s="29"/>
      <c r="M32" s="29" t="s">
        <v>119</v>
      </c>
      <c r="N32" s="29">
        <v>2</v>
      </c>
      <c r="O32" s="29" t="s">
        <v>21</v>
      </c>
      <c r="P32" s="29" t="s">
        <v>119</v>
      </c>
      <c r="Q32" s="29">
        <v>2</v>
      </c>
      <c r="R32" s="29" t="s">
        <v>21</v>
      </c>
      <c r="S32" s="29"/>
      <c r="T32" s="29"/>
      <c r="U32" s="29"/>
      <c r="V32" s="6"/>
      <c r="W32" s="6"/>
      <c r="X32" s="6"/>
      <c r="Y32" s="24">
        <f>SUM(E32,H32,K32,N32,Q32,T32,W32)</f>
        <v>4</v>
      </c>
      <c r="Z32" s="91" t="s">
        <v>22</v>
      </c>
      <c r="AA32" s="109"/>
      <c r="AB32" s="112"/>
      <c r="AC32" s="112"/>
      <c r="AD32" s="27" t="s">
        <v>23</v>
      </c>
      <c r="AE32" s="29" t="s">
        <v>103</v>
      </c>
    </row>
    <row r="33" spans="1:31" s="67" customFormat="1" ht="50.1" customHeight="1" x14ac:dyDescent="0.15">
      <c r="A33" s="102"/>
      <c r="B33" s="20">
        <v>6</v>
      </c>
      <c r="C33" s="29" t="s">
        <v>120</v>
      </c>
      <c r="D33" s="29" t="s">
        <v>121</v>
      </c>
      <c r="E33" s="29">
        <v>1</v>
      </c>
      <c r="F33" s="29" t="s">
        <v>122</v>
      </c>
      <c r="G33" s="29" t="s">
        <v>123</v>
      </c>
      <c r="H33" s="29">
        <v>1</v>
      </c>
      <c r="I33" s="29" t="s">
        <v>122</v>
      </c>
      <c r="J33" s="29" t="s">
        <v>121</v>
      </c>
      <c r="K33" s="29">
        <v>1</v>
      </c>
      <c r="L33" s="29" t="s">
        <v>122</v>
      </c>
      <c r="M33" s="29" t="s">
        <v>121</v>
      </c>
      <c r="N33" s="29">
        <v>1</v>
      </c>
      <c r="O33" s="29" t="s">
        <v>122</v>
      </c>
      <c r="P33" s="29" t="s">
        <v>121</v>
      </c>
      <c r="Q33" s="29">
        <v>1</v>
      </c>
      <c r="R33" s="29" t="s">
        <v>122</v>
      </c>
      <c r="S33" s="29" t="s">
        <v>123</v>
      </c>
      <c r="T33" s="29">
        <v>1</v>
      </c>
      <c r="U33" s="29" t="s">
        <v>122</v>
      </c>
      <c r="V33" s="6"/>
      <c r="W33" s="6"/>
      <c r="X33" s="6"/>
      <c r="Y33" s="24">
        <f t="shared" ref="Y33:Y38" si="2">SUM(E33,H33,K33,N33,Q33,T33,W33)</f>
        <v>6</v>
      </c>
      <c r="Z33" s="109" t="s">
        <v>22</v>
      </c>
      <c r="AA33" s="110"/>
      <c r="AB33" s="112"/>
      <c r="AC33" s="112"/>
      <c r="AD33" s="27" t="s">
        <v>23</v>
      </c>
      <c r="AE33" s="29" t="s">
        <v>124</v>
      </c>
    </row>
    <row r="34" spans="1:31" s="67" customFormat="1" ht="50.1" customHeight="1" x14ac:dyDescent="0.15">
      <c r="A34" s="102"/>
      <c r="B34" s="6">
        <v>7</v>
      </c>
      <c r="C34" s="29" t="s">
        <v>125</v>
      </c>
      <c r="D34" s="29"/>
      <c r="E34" s="29">
        <v>1</v>
      </c>
      <c r="F34" s="72" t="s">
        <v>21</v>
      </c>
      <c r="G34" s="29"/>
      <c r="H34" s="29">
        <v>2</v>
      </c>
      <c r="I34" s="29" t="s">
        <v>27</v>
      </c>
      <c r="J34" s="29"/>
      <c r="K34" s="29">
        <v>2</v>
      </c>
      <c r="L34" s="29" t="s">
        <v>126</v>
      </c>
      <c r="M34" s="29"/>
      <c r="N34" s="29">
        <v>2</v>
      </c>
      <c r="O34" s="29" t="s">
        <v>27</v>
      </c>
      <c r="P34" s="29"/>
      <c r="Q34" s="29">
        <v>2</v>
      </c>
      <c r="R34" s="78" t="s">
        <v>27</v>
      </c>
      <c r="S34" s="29"/>
      <c r="T34" s="29">
        <v>2</v>
      </c>
      <c r="U34" s="78" t="s">
        <v>27</v>
      </c>
      <c r="V34" s="6"/>
      <c r="W34" s="6"/>
      <c r="X34" s="6"/>
      <c r="Y34" s="24">
        <f t="shared" si="2"/>
        <v>11</v>
      </c>
      <c r="Z34" s="109" t="s">
        <v>22</v>
      </c>
      <c r="AA34" s="110"/>
      <c r="AB34" s="111" t="s">
        <v>127</v>
      </c>
      <c r="AC34" s="111"/>
      <c r="AD34" s="27" t="s">
        <v>23</v>
      </c>
      <c r="AE34" s="29" t="s">
        <v>103</v>
      </c>
    </row>
    <row r="35" spans="1:31" s="69" customFormat="1" ht="50.1" customHeight="1" x14ac:dyDescent="0.15">
      <c r="A35" s="102"/>
      <c r="B35" s="6">
        <v>8</v>
      </c>
      <c r="C35" s="29" t="s">
        <v>128</v>
      </c>
      <c r="D35" s="29" t="s">
        <v>129</v>
      </c>
      <c r="E35" s="29">
        <v>1</v>
      </c>
      <c r="F35" s="29" t="s">
        <v>21</v>
      </c>
      <c r="G35" s="29" t="s">
        <v>130</v>
      </c>
      <c r="H35" s="29">
        <v>4</v>
      </c>
      <c r="I35" s="29" t="s">
        <v>21</v>
      </c>
      <c r="J35" s="29" t="s">
        <v>131</v>
      </c>
      <c r="K35" s="29">
        <v>4</v>
      </c>
      <c r="L35" s="29" t="s">
        <v>21</v>
      </c>
      <c r="M35" s="29"/>
      <c r="N35" s="29"/>
      <c r="O35" s="29"/>
      <c r="P35" s="29"/>
      <c r="Q35" s="29"/>
      <c r="R35" s="29"/>
      <c r="S35" s="29" t="s">
        <v>132</v>
      </c>
      <c r="T35" s="29">
        <v>1</v>
      </c>
      <c r="U35" s="29" t="s">
        <v>21</v>
      </c>
      <c r="V35" s="6"/>
      <c r="W35" s="6"/>
      <c r="X35" s="6"/>
      <c r="Y35" s="22">
        <f t="shared" si="2"/>
        <v>10</v>
      </c>
      <c r="Z35" s="89" t="s">
        <v>22</v>
      </c>
      <c r="AA35" s="90"/>
      <c r="AB35" s="113" t="s">
        <v>133</v>
      </c>
      <c r="AC35" s="113"/>
      <c r="AD35" s="27" t="s">
        <v>23</v>
      </c>
      <c r="AE35" s="29" t="s">
        <v>117</v>
      </c>
    </row>
    <row r="36" spans="1:31" s="67" customFormat="1" ht="50.1" customHeight="1" x14ac:dyDescent="0.15">
      <c r="A36" s="102"/>
      <c r="B36" s="20">
        <v>9</v>
      </c>
      <c r="C36" s="29" t="s">
        <v>134</v>
      </c>
      <c r="D36" s="28"/>
      <c r="E36" s="28"/>
      <c r="F36" s="28"/>
      <c r="G36" s="29" t="s">
        <v>135</v>
      </c>
      <c r="H36" s="28">
        <v>1</v>
      </c>
      <c r="I36" s="28" t="s">
        <v>21</v>
      </c>
      <c r="J36" s="29" t="s">
        <v>136</v>
      </c>
      <c r="K36" s="28">
        <v>1</v>
      </c>
      <c r="L36" s="28" t="s">
        <v>21</v>
      </c>
      <c r="M36" s="28"/>
      <c r="N36" s="28"/>
      <c r="O36" s="28"/>
      <c r="P36" s="28"/>
      <c r="Q36" s="28"/>
      <c r="R36" s="28"/>
      <c r="S36" s="28"/>
      <c r="T36" s="28"/>
      <c r="U36" s="28"/>
      <c r="V36" s="6"/>
      <c r="W36" s="6"/>
      <c r="X36" s="6"/>
      <c r="Y36" s="24">
        <f t="shared" si="2"/>
        <v>2</v>
      </c>
      <c r="Z36" s="109" t="s">
        <v>22</v>
      </c>
      <c r="AA36" s="110"/>
      <c r="AB36" s="114" t="s">
        <v>194</v>
      </c>
      <c r="AC36" s="113"/>
      <c r="AD36" s="29" t="s">
        <v>23</v>
      </c>
      <c r="AE36" s="29" t="s">
        <v>138</v>
      </c>
    </row>
    <row r="37" spans="1:31" s="68" customFormat="1" ht="50.1" customHeight="1" x14ac:dyDescent="0.15">
      <c r="A37" s="103"/>
      <c r="B37" s="104" t="s">
        <v>11</v>
      </c>
      <c r="C37" s="104"/>
      <c r="D37" s="19"/>
      <c r="E37" s="19">
        <f>SUM(E28:E36)</f>
        <v>7</v>
      </c>
      <c r="F37" s="19"/>
      <c r="G37" s="19"/>
      <c r="H37" s="19">
        <f>SUM(H28:H36)</f>
        <v>14</v>
      </c>
      <c r="I37" s="19"/>
      <c r="J37" s="19"/>
      <c r="K37" s="19">
        <f>SUM(K28:K36)</f>
        <v>15</v>
      </c>
      <c r="L37" s="19"/>
      <c r="M37" s="19"/>
      <c r="N37" s="19">
        <f>SUM(N28:N36)</f>
        <v>11</v>
      </c>
      <c r="O37" s="19"/>
      <c r="P37" s="19"/>
      <c r="Q37" s="19">
        <f>SUM(Q28:Q36)</f>
        <v>7</v>
      </c>
      <c r="R37" s="19"/>
      <c r="S37" s="19"/>
      <c r="T37" s="19">
        <f>SUM(T28:T36)</f>
        <v>7</v>
      </c>
      <c r="U37" s="19"/>
      <c r="V37" s="19"/>
      <c r="W37" s="19">
        <f>SUM(W28:W36)</f>
        <v>0</v>
      </c>
      <c r="X37" s="19"/>
      <c r="Y37" s="23">
        <f t="shared" si="2"/>
        <v>61</v>
      </c>
      <c r="Z37" s="94"/>
      <c r="AA37" s="95"/>
      <c r="AB37" s="108"/>
      <c r="AC37" s="108"/>
      <c r="AD37" s="81"/>
      <c r="AE37" s="82"/>
    </row>
    <row r="38" spans="1:31" s="67" customFormat="1" ht="50.1" customHeight="1" x14ac:dyDescent="0.15">
      <c r="A38" s="102" t="s">
        <v>139</v>
      </c>
      <c r="B38" s="20">
        <v>1</v>
      </c>
      <c r="C38" s="6" t="s">
        <v>140</v>
      </c>
      <c r="D38" s="6" t="s">
        <v>141</v>
      </c>
      <c r="E38" s="20">
        <v>3</v>
      </c>
      <c r="F38" s="20" t="s">
        <v>27</v>
      </c>
      <c r="G38" s="20" t="s">
        <v>142</v>
      </c>
      <c r="H38" s="20">
        <v>1</v>
      </c>
      <c r="I38" s="20" t="s">
        <v>27</v>
      </c>
      <c r="J38" s="6" t="s">
        <v>143</v>
      </c>
      <c r="K38" s="20">
        <v>3</v>
      </c>
      <c r="L38" s="20" t="s">
        <v>27</v>
      </c>
      <c r="M38" s="6" t="s">
        <v>143</v>
      </c>
      <c r="N38" s="20">
        <v>3</v>
      </c>
      <c r="O38" s="20" t="s">
        <v>27</v>
      </c>
      <c r="P38" s="6" t="s">
        <v>143</v>
      </c>
      <c r="Q38" s="20">
        <v>3</v>
      </c>
      <c r="R38" s="20" t="s">
        <v>27</v>
      </c>
      <c r="S38" s="22"/>
      <c r="T38" s="6"/>
      <c r="U38" s="6"/>
      <c r="V38" s="6"/>
      <c r="W38" s="6"/>
      <c r="X38" s="6"/>
      <c r="Y38" s="24">
        <f t="shared" si="2"/>
        <v>13</v>
      </c>
      <c r="Z38" s="91" t="s">
        <v>22</v>
      </c>
      <c r="AA38" s="109"/>
      <c r="AB38" s="111" t="s">
        <v>144</v>
      </c>
      <c r="AC38" s="111"/>
      <c r="AD38" s="25" t="s">
        <v>23</v>
      </c>
      <c r="AE38" s="25" t="s">
        <v>145</v>
      </c>
    </row>
    <row r="39" spans="1:31" s="67" customFormat="1" ht="50.1" customHeight="1" x14ac:dyDescent="0.15">
      <c r="A39" s="102"/>
      <c r="B39" s="20">
        <v>2</v>
      </c>
      <c r="C39" s="6" t="s">
        <v>146</v>
      </c>
      <c r="D39" s="6" t="s">
        <v>147</v>
      </c>
      <c r="E39" s="20">
        <v>1</v>
      </c>
      <c r="F39" s="20" t="s">
        <v>21</v>
      </c>
      <c r="G39" s="20"/>
      <c r="H39" s="20"/>
      <c r="I39" s="20"/>
      <c r="J39" s="6"/>
      <c r="K39" s="20"/>
      <c r="L39" s="20"/>
      <c r="M39" s="6" t="s">
        <v>143</v>
      </c>
      <c r="N39" s="20">
        <v>2</v>
      </c>
      <c r="O39" s="20" t="s">
        <v>21</v>
      </c>
      <c r="P39" s="6" t="s">
        <v>143</v>
      </c>
      <c r="Q39" s="20">
        <v>1</v>
      </c>
      <c r="R39" s="20" t="s">
        <v>21</v>
      </c>
      <c r="S39" s="22"/>
      <c r="T39" s="6"/>
      <c r="U39" s="6"/>
      <c r="V39" s="6"/>
      <c r="W39" s="6"/>
      <c r="X39" s="6"/>
      <c r="Y39" s="24">
        <f t="shared" ref="Y39:Y43" si="3">SUM(E39,H39,K39,N39,Q39,T39,W39)</f>
        <v>4</v>
      </c>
      <c r="Z39" s="91" t="s">
        <v>22</v>
      </c>
      <c r="AA39" s="109"/>
      <c r="AB39" s="111" t="s">
        <v>35</v>
      </c>
      <c r="AC39" s="111"/>
      <c r="AD39" s="25" t="s">
        <v>23</v>
      </c>
      <c r="AE39" s="25" t="s">
        <v>148</v>
      </c>
    </row>
    <row r="40" spans="1:31" s="67" customFormat="1" ht="50.1" customHeight="1" x14ac:dyDescent="0.15">
      <c r="A40" s="102"/>
      <c r="B40" s="20">
        <v>3</v>
      </c>
      <c r="C40" s="6" t="s">
        <v>149</v>
      </c>
      <c r="D40" s="6" t="s">
        <v>143</v>
      </c>
      <c r="E40" s="20">
        <v>1</v>
      </c>
      <c r="F40" s="20" t="s">
        <v>21</v>
      </c>
      <c r="G40" s="20"/>
      <c r="H40" s="20"/>
      <c r="I40" s="20"/>
      <c r="J40" s="6"/>
      <c r="K40" s="20"/>
      <c r="L40" s="20"/>
      <c r="M40" s="6"/>
      <c r="N40" s="20"/>
      <c r="O40" s="20"/>
      <c r="P40" s="6"/>
      <c r="Q40" s="20"/>
      <c r="R40" s="20"/>
      <c r="S40" s="22"/>
      <c r="T40" s="6"/>
      <c r="U40" s="6"/>
      <c r="V40" s="6"/>
      <c r="W40" s="6"/>
      <c r="X40" s="6"/>
      <c r="Y40" s="24">
        <f t="shared" si="3"/>
        <v>1</v>
      </c>
      <c r="Z40" s="91" t="s">
        <v>22</v>
      </c>
      <c r="AA40" s="109"/>
      <c r="AB40" s="111" t="s">
        <v>35</v>
      </c>
      <c r="AC40" s="111"/>
      <c r="AD40" s="25" t="s">
        <v>23</v>
      </c>
      <c r="AE40" s="25" t="s">
        <v>150</v>
      </c>
    </row>
    <row r="41" spans="1:31" s="67" customFormat="1" ht="50.1" customHeight="1" x14ac:dyDescent="0.15">
      <c r="A41" s="102"/>
      <c r="B41" s="20">
        <v>4</v>
      </c>
      <c r="C41" s="6" t="s">
        <v>151</v>
      </c>
      <c r="D41" s="6"/>
      <c r="E41" s="20"/>
      <c r="F41" s="20"/>
      <c r="G41" s="20"/>
      <c r="H41" s="20"/>
      <c r="I41" s="20"/>
      <c r="J41" s="6" t="s">
        <v>143</v>
      </c>
      <c r="K41" s="20">
        <v>2</v>
      </c>
      <c r="L41" s="20" t="s">
        <v>21</v>
      </c>
      <c r="M41" s="6" t="s">
        <v>143</v>
      </c>
      <c r="N41" s="20">
        <v>1</v>
      </c>
      <c r="O41" s="20" t="s">
        <v>21</v>
      </c>
      <c r="P41" s="6"/>
      <c r="Q41" s="20"/>
      <c r="R41" s="20"/>
      <c r="S41" s="22"/>
      <c r="T41" s="6"/>
      <c r="U41" s="6"/>
      <c r="V41" s="6"/>
      <c r="W41" s="6"/>
      <c r="X41" s="6"/>
      <c r="Y41" s="24">
        <f t="shared" si="3"/>
        <v>3</v>
      </c>
      <c r="Z41" s="91" t="s">
        <v>22</v>
      </c>
      <c r="AA41" s="109"/>
      <c r="AB41" s="111" t="s">
        <v>35</v>
      </c>
      <c r="AC41" s="111"/>
      <c r="AD41" s="25" t="s">
        <v>152</v>
      </c>
      <c r="AE41" s="25" t="s">
        <v>153</v>
      </c>
    </row>
    <row r="42" spans="1:31" s="67" customFormat="1" ht="50.1" customHeight="1" x14ac:dyDescent="0.15">
      <c r="A42" s="102"/>
      <c r="B42" s="20">
        <v>5</v>
      </c>
      <c r="C42" s="73" t="s">
        <v>154</v>
      </c>
      <c r="D42" s="6"/>
      <c r="E42" s="20"/>
      <c r="F42" s="20"/>
      <c r="G42" s="20"/>
      <c r="H42" s="20"/>
      <c r="I42" s="20"/>
      <c r="J42" s="6"/>
      <c r="K42" s="20"/>
      <c r="L42" s="20"/>
      <c r="M42" s="6"/>
      <c r="N42" s="20"/>
      <c r="O42" s="20"/>
      <c r="P42" s="6" t="s">
        <v>143</v>
      </c>
      <c r="Q42" s="20">
        <v>1</v>
      </c>
      <c r="R42" s="20" t="s">
        <v>21</v>
      </c>
      <c r="S42" s="22"/>
      <c r="T42" s="6"/>
      <c r="U42" s="6"/>
      <c r="V42" s="6"/>
      <c r="W42" s="6"/>
      <c r="X42" s="6"/>
      <c r="Y42" s="24">
        <f t="shared" si="3"/>
        <v>1</v>
      </c>
      <c r="Z42" s="91" t="s">
        <v>22</v>
      </c>
      <c r="AA42" s="109"/>
      <c r="AB42" s="111" t="s">
        <v>35</v>
      </c>
      <c r="AC42" s="111"/>
      <c r="AD42" s="25" t="s">
        <v>23</v>
      </c>
      <c r="AE42" s="25" t="s">
        <v>155</v>
      </c>
    </row>
    <row r="43" spans="1:31" s="68" customFormat="1" ht="50.1" customHeight="1" x14ac:dyDescent="0.15">
      <c r="A43" s="103"/>
      <c r="B43" s="104" t="s">
        <v>11</v>
      </c>
      <c r="C43" s="104"/>
      <c r="D43" s="19"/>
      <c r="E43" s="19">
        <f>SUM(E38:E42)</f>
        <v>5</v>
      </c>
      <c r="F43" s="19"/>
      <c r="G43" s="19"/>
      <c r="H43" s="19">
        <f>SUM(H38:H42)</f>
        <v>1</v>
      </c>
      <c r="I43" s="19"/>
      <c r="J43" s="19"/>
      <c r="K43" s="19">
        <f>SUM(K38:K42)</f>
        <v>5</v>
      </c>
      <c r="L43" s="19"/>
      <c r="M43" s="19"/>
      <c r="N43" s="19">
        <f>SUM(N38:N42)</f>
        <v>6</v>
      </c>
      <c r="O43" s="19"/>
      <c r="P43" s="19"/>
      <c r="Q43" s="19">
        <f>SUM(Q38:Q42)</f>
        <v>5</v>
      </c>
      <c r="R43" s="19"/>
      <c r="S43" s="19"/>
      <c r="T43" s="19">
        <f>SUM(T38:T42)</f>
        <v>0</v>
      </c>
      <c r="U43" s="19"/>
      <c r="V43" s="19"/>
      <c r="W43" s="19">
        <f>SUM(W38:W42)</f>
        <v>0</v>
      </c>
      <c r="X43" s="19"/>
      <c r="Y43" s="23">
        <f t="shared" si="3"/>
        <v>22</v>
      </c>
      <c r="Z43" s="94"/>
      <c r="AA43" s="95"/>
      <c r="AB43" s="108"/>
      <c r="AC43" s="108"/>
      <c r="AD43" s="81"/>
      <c r="AE43" s="82"/>
    </row>
    <row r="44" spans="1:31" s="67" customFormat="1" ht="50.1" customHeight="1" x14ac:dyDescent="0.15">
      <c r="A44" s="102" t="s">
        <v>156</v>
      </c>
      <c r="B44" s="9">
        <v>1</v>
      </c>
      <c r="C44" s="8" t="s">
        <v>157</v>
      </c>
      <c r="D44" s="8"/>
      <c r="E44" s="8"/>
      <c r="F44" s="8"/>
      <c r="G44" s="8"/>
      <c r="H44" s="8"/>
      <c r="I44" s="8"/>
      <c r="J44" s="11" t="s">
        <v>158</v>
      </c>
      <c r="K44" s="8">
        <v>1</v>
      </c>
      <c r="L44" s="8" t="s">
        <v>21</v>
      </c>
      <c r="M44" s="8"/>
      <c r="N44" s="8"/>
      <c r="O44" s="8"/>
      <c r="P44" s="11" t="s">
        <v>159</v>
      </c>
      <c r="Q44" s="8">
        <v>1</v>
      </c>
      <c r="R44" s="8" t="s">
        <v>21</v>
      </c>
      <c r="S44" s="8"/>
      <c r="T44" s="8"/>
      <c r="U44" s="8"/>
      <c r="V44" s="8"/>
      <c r="W44" s="8"/>
      <c r="X44" s="8"/>
      <c r="Y44" s="15">
        <f>SUM(E44,H44,K44,N44,W44,Q44,T44)</f>
        <v>2</v>
      </c>
      <c r="Z44" s="109" t="s">
        <v>22</v>
      </c>
      <c r="AA44" s="110"/>
      <c r="AB44" s="91" t="s">
        <v>60</v>
      </c>
      <c r="AC44" s="91"/>
      <c r="AD44" s="27" t="s">
        <v>23</v>
      </c>
      <c r="AE44" s="51" t="s">
        <v>24</v>
      </c>
    </row>
    <row r="45" spans="1:31" s="67" customFormat="1" ht="50.1" customHeight="1" x14ac:dyDescent="0.15">
      <c r="A45" s="102"/>
      <c r="B45" s="9">
        <v>2</v>
      </c>
      <c r="C45" s="12" t="s">
        <v>160</v>
      </c>
      <c r="D45" s="11" t="s">
        <v>161</v>
      </c>
      <c r="E45" s="8">
        <v>1</v>
      </c>
      <c r="F45" s="8" t="s">
        <v>27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1"/>
      <c r="W45" s="8"/>
      <c r="X45" s="8"/>
      <c r="Y45" s="15">
        <f t="shared" ref="Y45:Y48" si="4">SUM(E45,H45,K45,N45,W45,Q45,T45)</f>
        <v>1</v>
      </c>
      <c r="Z45" s="109" t="s">
        <v>22</v>
      </c>
      <c r="AA45" s="110"/>
      <c r="AB45" s="91"/>
      <c r="AC45" s="91"/>
      <c r="AD45" s="27" t="s">
        <v>23</v>
      </c>
      <c r="AE45" s="51" t="s">
        <v>24</v>
      </c>
    </row>
    <row r="46" spans="1:31" s="67" customFormat="1" ht="50.1" customHeight="1" x14ac:dyDescent="0.15">
      <c r="A46" s="102"/>
      <c r="B46" s="9">
        <v>3</v>
      </c>
      <c r="C46" s="12" t="s">
        <v>162</v>
      </c>
      <c r="D46" s="11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1"/>
      <c r="W46" s="8">
        <v>2</v>
      </c>
      <c r="X46" s="8" t="s">
        <v>32</v>
      </c>
      <c r="Y46" s="15">
        <f t="shared" si="4"/>
        <v>2</v>
      </c>
      <c r="Z46" s="109" t="s">
        <v>22</v>
      </c>
      <c r="AA46" s="110"/>
      <c r="AB46" s="91"/>
      <c r="AC46" s="91"/>
      <c r="AD46" s="27" t="s">
        <v>23</v>
      </c>
      <c r="AE46" s="51" t="s">
        <v>24</v>
      </c>
    </row>
    <row r="47" spans="1:31" s="67" customFormat="1" ht="50.1" customHeight="1" x14ac:dyDescent="0.15">
      <c r="A47" s="102"/>
      <c r="B47" s="9">
        <v>4</v>
      </c>
      <c r="C47" s="12" t="s">
        <v>163</v>
      </c>
      <c r="D47" s="11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1"/>
      <c r="W47" s="8">
        <v>2</v>
      </c>
      <c r="X47" s="8" t="s">
        <v>32</v>
      </c>
      <c r="Y47" s="15">
        <f t="shared" si="4"/>
        <v>2</v>
      </c>
      <c r="Z47" s="89" t="s">
        <v>22</v>
      </c>
      <c r="AA47" s="90"/>
      <c r="AB47" s="91"/>
      <c r="AC47" s="91"/>
      <c r="AD47" s="27" t="s">
        <v>23</v>
      </c>
      <c r="AE47" s="51" t="s">
        <v>24</v>
      </c>
    </row>
    <row r="48" spans="1:31" s="68" customFormat="1" ht="50.1" customHeight="1" x14ac:dyDescent="0.15">
      <c r="A48" s="103"/>
      <c r="B48" s="92" t="s">
        <v>11</v>
      </c>
      <c r="C48" s="93"/>
      <c r="D48" s="14"/>
      <c r="E48" s="14">
        <f>SUM(E44:E47)</f>
        <v>1</v>
      </c>
      <c r="F48" s="14"/>
      <c r="G48" s="14"/>
      <c r="H48" s="14">
        <f>SUM(H44:H47)</f>
        <v>0</v>
      </c>
      <c r="I48" s="14"/>
      <c r="J48" s="14"/>
      <c r="K48" s="14">
        <f>SUM(K44:K47)</f>
        <v>1</v>
      </c>
      <c r="L48" s="14"/>
      <c r="M48" s="14"/>
      <c r="N48" s="14">
        <f>SUM(N44:N47)</f>
        <v>0</v>
      </c>
      <c r="O48" s="14"/>
      <c r="P48" s="14"/>
      <c r="Q48" s="14">
        <f>SUM(Q44:Q47)</f>
        <v>1</v>
      </c>
      <c r="R48" s="14"/>
      <c r="S48" s="14"/>
      <c r="T48" s="14">
        <f>SUM(T44:T47)</f>
        <v>0</v>
      </c>
      <c r="U48" s="14"/>
      <c r="V48" s="14"/>
      <c r="W48" s="14">
        <f>SUM(W44:W47)</f>
        <v>4</v>
      </c>
      <c r="X48" s="14"/>
      <c r="Y48" s="13">
        <f t="shared" si="4"/>
        <v>7</v>
      </c>
      <c r="Z48" s="94"/>
      <c r="AA48" s="95"/>
      <c r="AB48" s="96"/>
      <c r="AC48" s="96"/>
      <c r="AD48" s="81"/>
      <c r="AE48" s="82"/>
    </row>
    <row r="49" spans="1:31" x14ac:dyDescent="0.15">
      <c r="A49" s="97" t="s">
        <v>164</v>
      </c>
      <c r="B49" s="97"/>
      <c r="C49" s="97"/>
      <c r="D49" s="74"/>
      <c r="E49" s="75">
        <f>SUM(E8,E15,E27,E37,E43,E48)</f>
        <v>28</v>
      </c>
      <c r="F49" s="75"/>
      <c r="G49" s="75"/>
      <c r="H49" s="75">
        <f>SUM(H48,H43,H37,H27,H15,H8)</f>
        <v>47</v>
      </c>
      <c r="I49" s="76"/>
      <c r="J49" s="75"/>
      <c r="K49" s="75">
        <f>SUM(K48,K37,K27,K8,K15,K43)</f>
        <v>47</v>
      </c>
      <c r="L49" s="75"/>
      <c r="M49" s="75"/>
      <c r="N49" s="75">
        <f>SUM(N8,N15,N27,N37,N43,N48)</f>
        <v>34</v>
      </c>
      <c r="O49" s="75"/>
      <c r="P49" s="75"/>
      <c r="Q49" s="75">
        <f>SUM(Q8,Q15,Q27,Q37,Q43,Q48)</f>
        <v>27</v>
      </c>
      <c r="R49" s="75"/>
      <c r="S49" s="75"/>
      <c r="T49" s="75">
        <f>SUM(T8,T15,T27,T37,T43,T48)</f>
        <v>17</v>
      </c>
      <c r="U49" s="75"/>
      <c r="V49" s="75"/>
      <c r="W49" s="75">
        <f>SUM(W8,W27,W37,W43,W48)</f>
        <v>8</v>
      </c>
      <c r="X49" s="75"/>
      <c r="Y49" s="75">
        <f>SUM(E49,H49,K49,N49,Q49,T49,W49)</f>
        <v>208</v>
      </c>
      <c r="Z49" s="98"/>
      <c r="AA49" s="99"/>
      <c r="AB49" s="100"/>
      <c r="AC49" s="101"/>
      <c r="AD49" s="83"/>
      <c r="AE49" s="84"/>
    </row>
  </sheetData>
  <mergeCells count="120">
    <mergeCell ref="A1:AE1"/>
    <mergeCell ref="D2:F2"/>
    <mergeCell ref="G2:I2"/>
    <mergeCell ref="J2:L2"/>
    <mergeCell ref="M2:O2"/>
    <mergeCell ref="P2:R2"/>
    <mergeCell ref="S2:U2"/>
    <mergeCell ref="V2:X2"/>
    <mergeCell ref="Z4:AA4"/>
    <mergeCell ref="AB4:AC4"/>
    <mergeCell ref="AD2:AD3"/>
    <mergeCell ref="AE2:AE3"/>
    <mergeCell ref="Z5:AA5"/>
    <mergeCell ref="AB5:AC5"/>
    <mergeCell ref="Z6:AA6"/>
    <mergeCell ref="AB6:AC6"/>
    <mergeCell ref="Z7:AA7"/>
    <mergeCell ref="AB7:AC7"/>
    <mergeCell ref="B8:C8"/>
    <mergeCell ref="Z8:AA8"/>
    <mergeCell ref="AB8:AC8"/>
    <mergeCell ref="Z9:AA9"/>
    <mergeCell ref="AB9:AC9"/>
    <mergeCell ref="Z10:AA10"/>
    <mergeCell ref="AB10:AC10"/>
    <mergeCell ref="Z11:AA11"/>
    <mergeCell ref="AB11:AC11"/>
    <mergeCell ref="Z12:AA12"/>
    <mergeCell ref="AB12:AC12"/>
    <mergeCell ref="Z13:AA13"/>
    <mergeCell ref="AB13:AC13"/>
    <mergeCell ref="Z14:AA14"/>
    <mergeCell ref="AB14:AC14"/>
    <mergeCell ref="B15:C15"/>
    <mergeCell ref="Z15:AA15"/>
    <mergeCell ref="AB15:AC15"/>
    <mergeCell ref="Z16:AA16"/>
    <mergeCell ref="AB16:AC16"/>
    <mergeCell ref="Z17:AA17"/>
    <mergeCell ref="AB17:AC17"/>
    <mergeCell ref="Z18:AA18"/>
    <mergeCell ref="AB18:AC18"/>
    <mergeCell ref="Z19:AA19"/>
    <mergeCell ref="AB19:AC19"/>
    <mergeCell ref="Z20:AA20"/>
    <mergeCell ref="AB20:AC20"/>
    <mergeCell ref="Z21:AA21"/>
    <mergeCell ref="AB21:AC21"/>
    <mergeCell ref="Z22:AA22"/>
    <mergeCell ref="AB22:AC22"/>
    <mergeCell ref="Z23:AA23"/>
    <mergeCell ref="AB23:AC23"/>
    <mergeCell ref="Z24:AA24"/>
    <mergeCell ref="AB24:AC24"/>
    <mergeCell ref="Z25:AA25"/>
    <mergeCell ref="AB25:AC25"/>
    <mergeCell ref="Z26:AA26"/>
    <mergeCell ref="AB26:AC26"/>
    <mergeCell ref="B27:C27"/>
    <mergeCell ref="Z27:AA27"/>
    <mergeCell ref="AB27:AC27"/>
    <mergeCell ref="Z28:AA28"/>
    <mergeCell ref="AB28:AC28"/>
    <mergeCell ref="Z29:AA29"/>
    <mergeCell ref="AB29:AC29"/>
    <mergeCell ref="Z30:AA30"/>
    <mergeCell ref="AB30:AC30"/>
    <mergeCell ref="Z31:AA31"/>
    <mergeCell ref="AB31:AC31"/>
    <mergeCell ref="Z32:AA32"/>
    <mergeCell ref="AB32:AC32"/>
    <mergeCell ref="Z33:AA33"/>
    <mergeCell ref="AB33:AC33"/>
    <mergeCell ref="Z34:AA34"/>
    <mergeCell ref="AB34:AC34"/>
    <mergeCell ref="Z35:AA35"/>
    <mergeCell ref="AB35:AC35"/>
    <mergeCell ref="Z36:AA36"/>
    <mergeCell ref="AB36:AC36"/>
    <mergeCell ref="B37:C37"/>
    <mergeCell ref="Z37:AA37"/>
    <mergeCell ref="AB37:AC37"/>
    <mergeCell ref="Z45:AA45"/>
    <mergeCell ref="AB45:AC45"/>
    <mergeCell ref="Z46:AA46"/>
    <mergeCell ref="AB46:AC46"/>
    <mergeCell ref="Z38:AA38"/>
    <mergeCell ref="AB38:AC38"/>
    <mergeCell ref="Z39:AA39"/>
    <mergeCell ref="AB39:AC39"/>
    <mergeCell ref="Z40:AA40"/>
    <mergeCell ref="AB40:AC40"/>
    <mergeCell ref="Z41:AA41"/>
    <mergeCell ref="AB41:AC41"/>
    <mergeCell ref="Z42:AA42"/>
    <mergeCell ref="AB42:AC42"/>
    <mergeCell ref="Z47:AA47"/>
    <mergeCell ref="AB47:AC47"/>
    <mergeCell ref="B48:C48"/>
    <mergeCell ref="Z48:AA48"/>
    <mergeCell ref="AB48:AC48"/>
    <mergeCell ref="A49:C49"/>
    <mergeCell ref="Z49:AA49"/>
    <mergeCell ref="AB49:AC49"/>
    <mergeCell ref="A2:A8"/>
    <mergeCell ref="A9:A15"/>
    <mergeCell ref="A16:A27"/>
    <mergeCell ref="A28:A37"/>
    <mergeCell ref="A38:A43"/>
    <mergeCell ref="A44:A48"/>
    <mergeCell ref="B2:B3"/>
    <mergeCell ref="C2:C3"/>
    <mergeCell ref="Y2:Y3"/>
    <mergeCell ref="Z2:AA3"/>
    <mergeCell ref="AB2:AC3"/>
    <mergeCell ref="B43:C43"/>
    <mergeCell ref="Z43:AA43"/>
    <mergeCell ref="AB43:AC43"/>
    <mergeCell ref="Z44:AA44"/>
    <mergeCell ref="AB44:AC44"/>
  </mergeCells>
  <phoneticPr fontId="37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="70" zoomScaleNormal="70" workbookViewId="0">
      <selection activeCell="B10" sqref="A10:XFD10"/>
    </sheetView>
  </sheetViews>
  <sheetFormatPr defaultColWidth="11" defaultRowHeight="31.5" x14ac:dyDescent="0.15"/>
  <cols>
    <col min="1" max="1" width="7.125" style="49" customWidth="1"/>
    <col min="2" max="2" width="7.875" customWidth="1"/>
    <col min="3" max="3" width="26.25" customWidth="1"/>
    <col min="4" max="5" width="10.875" customWidth="1"/>
    <col min="6" max="9" width="11" customWidth="1"/>
    <col min="10" max="10" width="10.875" style="18" customWidth="1"/>
    <col min="11" max="11" width="11" customWidth="1"/>
    <col min="12" max="12" width="10.875" style="18" customWidth="1"/>
    <col min="13" max="13" width="11" customWidth="1"/>
    <col min="14" max="14" width="10.875" style="18" customWidth="1"/>
    <col min="15" max="15" width="11" customWidth="1"/>
    <col min="16" max="16" width="10.875" style="18" customWidth="1"/>
    <col min="17" max="17" width="11" customWidth="1"/>
    <col min="18" max="18" width="14.125" style="50" customWidth="1"/>
    <col min="19" max="20" width="11" customWidth="1"/>
    <col min="21" max="21" width="10.875" style="7" customWidth="1"/>
    <col min="22" max="22" width="20.625" style="7" customWidth="1"/>
    <col min="23" max="23" width="34" style="2" customWidth="1"/>
    <col min="24" max="24" width="22.25" style="7" customWidth="1"/>
  </cols>
  <sheetData>
    <row r="1" spans="1:24" ht="84.95" customHeight="1" x14ac:dyDescent="0.15">
      <c r="A1" s="154" t="s">
        <v>165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</row>
    <row r="2" spans="1:24" s="45" customFormat="1" ht="58.9" customHeight="1" x14ac:dyDescent="0.15">
      <c r="A2" s="135"/>
      <c r="B2" s="104" t="s">
        <v>2</v>
      </c>
      <c r="C2" s="137" t="s">
        <v>166</v>
      </c>
      <c r="D2" s="107" t="s">
        <v>4</v>
      </c>
      <c r="E2" s="107"/>
      <c r="F2" s="107" t="s">
        <v>5</v>
      </c>
      <c r="G2" s="107"/>
      <c r="H2" s="107" t="s">
        <v>6</v>
      </c>
      <c r="I2" s="107"/>
      <c r="J2" s="107" t="s">
        <v>7</v>
      </c>
      <c r="K2" s="107"/>
      <c r="L2" s="107" t="s">
        <v>8</v>
      </c>
      <c r="M2" s="107"/>
      <c r="N2" s="107" t="s">
        <v>9</v>
      </c>
      <c r="O2" s="107"/>
      <c r="P2" s="107" t="s">
        <v>167</v>
      </c>
      <c r="Q2" s="107"/>
      <c r="R2" s="138" t="s">
        <v>11</v>
      </c>
      <c r="S2" s="140" t="s">
        <v>12</v>
      </c>
      <c r="T2" s="141"/>
      <c r="U2" s="144" t="s">
        <v>13</v>
      </c>
      <c r="V2" s="145"/>
      <c r="W2" s="138" t="s">
        <v>14</v>
      </c>
      <c r="X2" s="157" t="s">
        <v>168</v>
      </c>
    </row>
    <row r="3" spans="1:24" ht="30" customHeight="1" x14ac:dyDescent="0.15">
      <c r="A3" s="135"/>
      <c r="B3" s="104"/>
      <c r="C3" s="137"/>
      <c r="D3" s="6" t="s">
        <v>17</v>
      </c>
      <c r="E3" s="6" t="s">
        <v>18</v>
      </c>
      <c r="F3" s="6" t="s">
        <v>17</v>
      </c>
      <c r="G3" s="6" t="s">
        <v>18</v>
      </c>
      <c r="H3" s="6" t="s">
        <v>17</v>
      </c>
      <c r="I3" s="6" t="s">
        <v>18</v>
      </c>
      <c r="J3" s="6" t="s">
        <v>17</v>
      </c>
      <c r="K3" s="6" t="s">
        <v>18</v>
      </c>
      <c r="L3" s="6" t="s">
        <v>17</v>
      </c>
      <c r="M3" s="6" t="s">
        <v>18</v>
      </c>
      <c r="N3" s="6" t="s">
        <v>17</v>
      </c>
      <c r="O3" s="6" t="s">
        <v>18</v>
      </c>
      <c r="P3" s="6" t="s">
        <v>17</v>
      </c>
      <c r="Q3" s="6" t="s">
        <v>18</v>
      </c>
      <c r="R3" s="139"/>
      <c r="S3" s="142"/>
      <c r="T3" s="143"/>
      <c r="U3" s="146"/>
      <c r="V3" s="147"/>
      <c r="W3" s="139"/>
      <c r="X3" s="158"/>
    </row>
    <row r="4" spans="1:24" ht="30" customHeight="1" x14ac:dyDescent="0.15">
      <c r="A4" s="135" t="s">
        <v>169</v>
      </c>
      <c r="B4" s="28">
        <v>1</v>
      </c>
      <c r="C4" s="25" t="s">
        <v>19</v>
      </c>
      <c r="D4" s="29">
        <v>2</v>
      </c>
      <c r="E4" s="29" t="s">
        <v>21</v>
      </c>
      <c r="F4" s="29">
        <v>2</v>
      </c>
      <c r="G4" s="29" t="s">
        <v>21</v>
      </c>
      <c r="H4" s="29">
        <v>2</v>
      </c>
      <c r="I4" s="29" t="s">
        <v>21</v>
      </c>
      <c r="J4" s="29">
        <v>2</v>
      </c>
      <c r="K4" s="29" t="s">
        <v>21</v>
      </c>
      <c r="L4" s="29">
        <v>3</v>
      </c>
      <c r="M4" s="29" t="s">
        <v>21</v>
      </c>
      <c r="N4" s="29">
        <v>2</v>
      </c>
      <c r="O4" s="29" t="s">
        <v>21</v>
      </c>
      <c r="P4" s="29"/>
      <c r="Q4" s="29"/>
      <c r="R4" s="27">
        <f>SUM(D4,F4,H4,J4,L4,P4,N4)</f>
        <v>13</v>
      </c>
      <c r="S4" s="112" t="s">
        <v>22</v>
      </c>
      <c r="T4" s="112"/>
      <c r="U4" s="111"/>
      <c r="V4" s="111"/>
      <c r="W4" s="27" t="s">
        <v>23</v>
      </c>
      <c r="X4" s="25" t="s">
        <v>24</v>
      </c>
    </row>
    <row r="5" spans="1:24" ht="30" customHeight="1" x14ac:dyDescent="0.15">
      <c r="A5" s="135"/>
      <c r="B5" s="20">
        <v>2</v>
      </c>
      <c r="C5" s="22" t="s">
        <v>25</v>
      </c>
      <c r="D5" s="51"/>
      <c r="E5" s="51"/>
      <c r="F5" s="6">
        <v>1</v>
      </c>
      <c r="G5" s="6" t="s">
        <v>27</v>
      </c>
      <c r="H5" s="6">
        <v>2</v>
      </c>
      <c r="I5" s="6" t="s">
        <v>27</v>
      </c>
      <c r="J5" s="6">
        <v>1</v>
      </c>
      <c r="K5" s="6" t="s">
        <v>27</v>
      </c>
      <c r="L5" s="6"/>
      <c r="M5" s="6"/>
      <c r="N5" s="6"/>
      <c r="O5" s="6"/>
      <c r="P5" s="6"/>
      <c r="Q5" s="6"/>
      <c r="R5" s="27">
        <f>SUM(D5,F5,H5,J5,L5,P5,N5)</f>
        <v>4</v>
      </c>
      <c r="S5" s="112" t="s">
        <v>22</v>
      </c>
      <c r="T5" s="112"/>
      <c r="U5" s="111" t="s">
        <v>29</v>
      </c>
      <c r="V5" s="111"/>
      <c r="W5" s="27" t="s">
        <v>23</v>
      </c>
      <c r="X5" s="25" t="s">
        <v>24</v>
      </c>
    </row>
    <row r="6" spans="1:24" s="46" customFormat="1" ht="30" customHeight="1" x14ac:dyDescent="0.15">
      <c r="A6" s="136"/>
      <c r="B6" s="52">
        <v>3</v>
      </c>
      <c r="C6" s="53" t="s">
        <v>30</v>
      </c>
      <c r="D6" s="54"/>
      <c r="E6" s="54"/>
      <c r="F6" s="54">
        <v>2</v>
      </c>
      <c r="G6" s="54" t="s">
        <v>31</v>
      </c>
      <c r="H6" s="54">
        <v>2</v>
      </c>
      <c r="I6" s="54" t="s">
        <v>31</v>
      </c>
      <c r="J6" s="54">
        <v>2</v>
      </c>
      <c r="K6" s="54" t="s">
        <v>31</v>
      </c>
      <c r="L6" s="54"/>
      <c r="M6" s="54"/>
      <c r="N6" s="54"/>
      <c r="O6" s="54"/>
      <c r="P6" s="54">
        <v>2</v>
      </c>
      <c r="Q6" s="54" t="s">
        <v>32</v>
      </c>
      <c r="R6" s="61">
        <f>SUM(D6,F6,H6,J6,L6,P6,N6)</f>
        <v>8</v>
      </c>
      <c r="S6" s="152" t="s">
        <v>22</v>
      </c>
      <c r="T6" s="152"/>
      <c r="U6" s="148" t="s">
        <v>33</v>
      </c>
      <c r="V6" s="148"/>
      <c r="W6" s="61" t="s">
        <v>23</v>
      </c>
      <c r="X6" s="62" t="s">
        <v>24</v>
      </c>
    </row>
    <row r="7" spans="1:24" s="46" customFormat="1" ht="30" customHeight="1" x14ac:dyDescent="0.15">
      <c r="A7" s="156"/>
      <c r="B7" s="52">
        <v>4</v>
      </c>
      <c r="C7" s="53" t="s">
        <v>34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>
        <v>2</v>
      </c>
      <c r="Q7" s="54" t="s">
        <v>32</v>
      </c>
      <c r="R7" s="61">
        <f>SUM(P7)</f>
        <v>2</v>
      </c>
      <c r="S7" s="159" t="s">
        <v>22</v>
      </c>
      <c r="T7" s="159"/>
      <c r="U7" s="148" t="s">
        <v>35</v>
      </c>
      <c r="V7" s="148"/>
      <c r="W7" s="63"/>
      <c r="X7" s="64"/>
    </row>
    <row r="8" spans="1:24" ht="30" customHeight="1" x14ac:dyDescent="0.15">
      <c r="A8" s="135"/>
      <c r="B8" s="104" t="s">
        <v>11</v>
      </c>
      <c r="C8" s="104"/>
      <c r="D8" s="19">
        <f>SUM(D4:D6)</f>
        <v>2</v>
      </c>
      <c r="E8" s="19"/>
      <c r="F8" s="19">
        <f>SUM(F4:F6)</f>
        <v>5</v>
      </c>
      <c r="G8" s="19"/>
      <c r="H8" s="19">
        <f>SUM(H4:H6)</f>
        <v>6</v>
      </c>
      <c r="I8" s="19"/>
      <c r="J8" s="19">
        <f>SUM(J4:J6)</f>
        <v>5</v>
      </c>
      <c r="K8" s="19"/>
      <c r="L8" s="19">
        <f>SUM(L4:L6)</f>
        <v>3</v>
      </c>
      <c r="M8" s="19"/>
      <c r="N8" s="19">
        <f>SUM(N4:N6)</f>
        <v>2</v>
      </c>
      <c r="O8" s="19"/>
      <c r="P8" s="19">
        <f>SUM(P4:P7)</f>
        <v>4</v>
      </c>
      <c r="Q8" s="19"/>
      <c r="R8" s="27">
        <f t="shared" ref="R8:R14" si="0">SUM(D8,F8,H8,J8,L8,P8,N8)</f>
        <v>27</v>
      </c>
      <c r="S8" s="126"/>
      <c r="T8" s="126"/>
      <c r="U8" s="111"/>
      <c r="V8" s="111"/>
      <c r="W8" s="27"/>
      <c r="X8" s="25"/>
    </row>
    <row r="9" spans="1:24" s="47" customFormat="1" ht="30" customHeight="1" x14ac:dyDescent="0.15">
      <c r="A9" s="134" t="s">
        <v>36</v>
      </c>
      <c r="B9" s="55">
        <v>1</v>
      </c>
      <c r="C9" s="55" t="s">
        <v>37</v>
      </c>
      <c r="D9" s="55">
        <v>4</v>
      </c>
      <c r="E9" s="55" t="s">
        <v>31</v>
      </c>
      <c r="F9" s="55">
        <v>1</v>
      </c>
      <c r="G9" s="55" t="s">
        <v>27</v>
      </c>
      <c r="H9" s="55">
        <v>3</v>
      </c>
      <c r="I9" s="55" t="s">
        <v>21</v>
      </c>
      <c r="J9" s="55">
        <v>1</v>
      </c>
      <c r="K9" s="55" t="s">
        <v>21</v>
      </c>
      <c r="L9" s="55">
        <v>2</v>
      </c>
      <c r="M9" s="55" t="s">
        <v>21</v>
      </c>
      <c r="N9" s="55"/>
      <c r="O9" s="55"/>
      <c r="P9" s="55"/>
      <c r="Q9" s="55"/>
      <c r="R9" s="27">
        <f t="shared" si="0"/>
        <v>11</v>
      </c>
      <c r="S9" s="126" t="s">
        <v>22</v>
      </c>
      <c r="T9" s="126"/>
      <c r="U9" s="126" t="s">
        <v>42</v>
      </c>
      <c r="V9" s="126"/>
      <c r="W9" s="27" t="s">
        <v>23</v>
      </c>
      <c r="X9" s="25" t="s">
        <v>24</v>
      </c>
    </row>
    <row r="10" spans="1:24" s="47" customFormat="1" ht="30" customHeight="1" x14ac:dyDescent="0.15">
      <c r="A10" s="134"/>
      <c r="B10" s="55">
        <v>2</v>
      </c>
      <c r="C10" s="55" t="s">
        <v>43</v>
      </c>
      <c r="D10" s="55">
        <v>1</v>
      </c>
      <c r="E10" s="55" t="s">
        <v>27</v>
      </c>
      <c r="F10" s="55">
        <v>1</v>
      </c>
      <c r="G10" s="55" t="s">
        <v>27</v>
      </c>
      <c r="H10" s="55">
        <v>1</v>
      </c>
      <c r="I10" s="55" t="s">
        <v>27</v>
      </c>
      <c r="J10" s="55">
        <v>1</v>
      </c>
      <c r="K10" s="55" t="s">
        <v>27</v>
      </c>
      <c r="L10" s="55">
        <v>1</v>
      </c>
      <c r="M10" s="55" t="s">
        <v>27</v>
      </c>
      <c r="N10" s="55">
        <v>1</v>
      </c>
      <c r="O10" s="55" t="s">
        <v>27</v>
      </c>
      <c r="P10" s="55"/>
      <c r="Q10" s="55"/>
      <c r="R10" s="27">
        <f t="shared" si="0"/>
        <v>6</v>
      </c>
      <c r="S10" s="126" t="s">
        <v>22</v>
      </c>
      <c r="T10" s="126"/>
      <c r="U10" s="126" t="s">
        <v>44</v>
      </c>
      <c r="V10" s="126"/>
      <c r="W10" s="27" t="s">
        <v>23</v>
      </c>
      <c r="X10" s="25" t="s">
        <v>24</v>
      </c>
    </row>
    <row r="11" spans="1:24" s="47" customFormat="1" ht="30" customHeight="1" x14ac:dyDescent="0.15">
      <c r="A11" s="134"/>
      <c r="B11" s="55">
        <v>3</v>
      </c>
      <c r="C11" s="55" t="s">
        <v>45</v>
      </c>
      <c r="D11" s="55">
        <v>2</v>
      </c>
      <c r="E11" s="55" t="s">
        <v>21</v>
      </c>
      <c r="F11" s="55">
        <v>6</v>
      </c>
      <c r="G11" s="55" t="s">
        <v>21</v>
      </c>
      <c r="H11" s="55">
        <v>2</v>
      </c>
      <c r="I11" s="55" t="s">
        <v>21</v>
      </c>
      <c r="J11" s="55">
        <v>2</v>
      </c>
      <c r="K11" s="55" t="s">
        <v>21</v>
      </c>
      <c r="L11" s="55"/>
      <c r="M11" s="55"/>
      <c r="N11" s="55">
        <v>2</v>
      </c>
      <c r="O11" s="55" t="s">
        <v>21</v>
      </c>
      <c r="P11" s="55"/>
      <c r="Q11" s="55"/>
      <c r="R11" s="27">
        <f t="shared" si="0"/>
        <v>14</v>
      </c>
      <c r="S11" s="126" t="s">
        <v>22</v>
      </c>
      <c r="T11" s="126"/>
      <c r="U11" s="126"/>
      <c r="V11" s="126"/>
      <c r="W11" s="27" t="s">
        <v>23</v>
      </c>
      <c r="X11" s="25" t="s">
        <v>24</v>
      </c>
    </row>
    <row r="12" spans="1:24" s="47" customFormat="1" ht="30" customHeight="1" x14ac:dyDescent="0.15">
      <c r="A12" s="134"/>
      <c r="B12" s="55">
        <v>4</v>
      </c>
      <c r="C12" s="55" t="s">
        <v>47</v>
      </c>
      <c r="D12" s="55"/>
      <c r="E12" s="55"/>
      <c r="F12" s="55">
        <v>2</v>
      </c>
      <c r="G12" s="55" t="s">
        <v>49</v>
      </c>
      <c r="H12" s="55">
        <v>2</v>
      </c>
      <c r="I12" s="55" t="s">
        <v>21</v>
      </c>
      <c r="J12" s="55"/>
      <c r="K12" s="55"/>
      <c r="L12" s="55"/>
      <c r="M12" s="55"/>
      <c r="N12" s="55"/>
      <c r="O12" s="55"/>
      <c r="P12" s="55"/>
      <c r="Q12" s="55"/>
      <c r="R12" s="27">
        <f t="shared" si="0"/>
        <v>4</v>
      </c>
      <c r="S12" s="126" t="s">
        <v>22</v>
      </c>
      <c r="T12" s="126"/>
      <c r="U12" s="126"/>
      <c r="V12" s="126"/>
      <c r="W12" s="27" t="s">
        <v>23</v>
      </c>
      <c r="X12" s="25" t="s">
        <v>24</v>
      </c>
    </row>
    <row r="13" spans="1:24" s="47" customFormat="1" ht="30" customHeight="1" x14ac:dyDescent="0.15">
      <c r="A13" s="134"/>
      <c r="B13" s="55">
        <v>5</v>
      </c>
      <c r="C13" s="55" t="s">
        <v>51</v>
      </c>
      <c r="D13" s="55"/>
      <c r="E13" s="55"/>
      <c r="F13" s="55">
        <v>1</v>
      </c>
      <c r="G13" s="55" t="s">
        <v>27</v>
      </c>
      <c r="H13" s="55"/>
      <c r="I13" s="55"/>
      <c r="J13" s="55"/>
      <c r="K13" s="55"/>
      <c r="L13" s="55">
        <v>2</v>
      </c>
      <c r="M13" s="55" t="s">
        <v>53</v>
      </c>
      <c r="N13" s="55">
        <v>1</v>
      </c>
      <c r="O13" s="55" t="s">
        <v>21</v>
      </c>
      <c r="P13" s="55"/>
      <c r="Q13" s="55"/>
      <c r="R13" s="27">
        <f t="shared" si="0"/>
        <v>4</v>
      </c>
      <c r="S13" s="126" t="s">
        <v>22</v>
      </c>
      <c r="T13" s="126"/>
      <c r="U13" s="126" t="s">
        <v>42</v>
      </c>
      <c r="V13" s="126"/>
      <c r="W13" s="27" t="s">
        <v>23</v>
      </c>
      <c r="X13" s="25" t="s">
        <v>55</v>
      </c>
    </row>
    <row r="14" spans="1:24" s="47" customFormat="1" ht="30" customHeight="1" x14ac:dyDescent="0.15">
      <c r="A14" s="134"/>
      <c r="B14" s="55">
        <v>6</v>
      </c>
      <c r="C14" s="55" t="s">
        <v>56</v>
      </c>
      <c r="D14" s="55">
        <v>1</v>
      </c>
      <c r="E14" s="55" t="s">
        <v>21</v>
      </c>
      <c r="F14" s="55">
        <v>1</v>
      </c>
      <c r="G14" s="55" t="s">
        <v>21</v>
      </c>
      <c r="H14" s="55"/>
      <c r="I14" s="55"/>
      <c r="J14" s="55"/>
      <c r="K14" s="55"/>
      <c r="L14" s="55">
        <v>1</v>
      </c>
      <c r="M14" s="55" t="s">
        <v>21</v>
      </c>
      <c r="N14" s="55"/>
      <c r="O14" s="55"/>
      <c r="P14" s="55"/>
      <c r="Q14" s="55"/>
      <c r="R14" s="27">
        <f t="shared" si="0"/>
        <v>3</v>
      </c>
      <c r="S14" s="126" t="s">
        <v>22</v>
      </c>
      <c r="T14" s="126"/>
      <c r="U14" s="126" t="s">
        <v>203</v>
      </c>
      <c r="V14" s="126"/>
      <c r="W14" s="27" t="s">
        <v>23</v>
      </c>
      <c r="X14" s="25" t="s">
        <v>24</v>
      </c>
    </row>
    <row r="15" spans="1:24" s="47" customFormat="1" ht="30" customHeight="1" x14ac:dyDescent="0.15">
      <c r="A15" s="134"/>
      <c r="B15" s="153" t="s">
        <v>11</v>
      </c>
      <c r="C15" s="153"/>
      <c r="D15" s="56">
        <f>SUM(D9:D14)</f>
        <v>8</v>
      </c>
      <c r="E15" s="56"/>
      <c r="F15" s="56">
        <f>SUM(F9:F14)</f>
        <v>12</v>
      </c>
      <c r="G15" s="56"/>
      <c r="H15" s="56">
        <f>SUM(H9:H14)</f>
        <v>8</v>
      </c>
      <c r="I15" s="56"/>
      <c r="J15" s="56">
        <f>SUM(J9:J14)</f>
        <v>4</v>
      </c>
      <c r="K15" s="56"/>
      <c r="L15" s="56">
        <f>SUM(L9:L14)</f>
        <v>6</v>
      </c>
      <c r="M15" s="56"/>
      <c r="N15" s="56">
        <f>SUM(N9:N14)</f>
        <v>4</v>
      </c>
      <c r="O15" s="56"/>
      <c r="P15" s="56">
        <f>SUM(P9:P14)</f>
        <v>0</v>
      </c>
      <c r="Q15" s="56"/>
      <c r="R15" s="27">
        <f t="shared" ref="R15:R43" si="1">SUM(D15,F15,H15,J15,L15,P15,N15)</f>
        <v>42</v>
      </c>
      <c r="S15" s="126"/>
      <c r="T15" s="126"/>
      <c r="U15" s="126"/>
      <c r="V15" s="126"/>
      <c r="W15" s="27"/>
      <c r="X15" s="25"/>
    </row>
    <row r="16" spans="1:24" ht="30" customHeight="1" x14ac:dyDescent="0.15">
      <c r="A16" s="135" t="s">
        <v>61</v>
      </c>
      <c r="B16" s="6">
        <v>1</v>
      </c>
      <c r="C16" s="6" t="s">
        <v>62</v>
      </c>
      <c r="D16" s="6">
        <v>1</v>
      </c>
      <c r="E16" s="6" t="s">
        <v>27</v>
      </c>
      <c r="F16" s="6">
        <v>2</v>
      </c>
      <c r="G16" s="6" t="s">
        <v>27</v>
      </c>
      <c r="H16" s="6">
        <v>2</v>
      </c>
      <c r="I16" s="6" t="s">
        <v>27</v>
      </c>
      <c r="J16" s="6">
        <v>1</v>
      </c>
      <c r="K16" s="6" t="s">
        <v>27</v>
      </c>
      <c r="L16" s="6">
        <v>1</v>
      </c>
      <c r="M16" s="6" t="s">
        <v>27</v>
      </c>
      <c r="N16" s="6">
        <v>1</v>
      </c>
      <c r="O16" s="6" t="s">
        <v>27</v>
      </c>
      <c r="P16" s="6"/>
      <c r="Q16" s="6"/>
      <c r="R16" s="27">
        <f t="shared" si="1"/>
        <v>8</v>
      </c>
      <c r="S16" s="111" t="s">
        <v>22</v>
      </c>
      <c r="T16" s="111"/>
      <c r="U16" s="111" t="s">
        <v>64</v>
      </c>
      <c r="V16" s="111"/>
      <c r="W16" s="27" t="s">
        <v>23</v>
      </c>
      <c r="X16" s="25" t="s">
        <v>65</v>
      </c>
    </row>
    <row r="17" spans="1:24" ht="30" customHeight="1" x14ac:dyDescent="0.15">
      <c r="A17" s="135"/>
      <c r="B17" s="6">
        <v>2</v>
      </c>
      <c r="C17" s="6" t="s">
        <v>66</v>
      </c>
      <c r="D17" s="6"/>
      <c r="E17" s="6"/>
      <c r="F17" s="6">
        <v>1</v>
      </c>
      <c r="G17" s="6" t="s">
        <v>21</v>
      </c>
      <c r="H17" s="6">
        <v>1</v>
      </c>
      <c r="I17" s="6" t="s">
        <v>21</v>
      </c>
      <c r="J17" s="6"/>
      <c r="K17" s="6"/>
      <c r="L17" s="6"/>
      <c r="M17" s="6"/>
      <c r="N17" s="6"/>
      <c r="O17" s="6"/>
      <c r="P17" s="6"/>
      <c r="Q17" s="6"/>
      <c r="R17" s="27">
        <f t="shared" si="1"/>
        <v>2</v>
      </c>
      <c r="S17" s="111" t="s">
        <v>22</v>
      </c>
      <c r="T17" s="111"/>
      <c r="U17" s="111" t="s">
        <v>64</v>
      </c>
      <c r="V17" s="111"/>
      <c r="W17" s="27" t="s">
        <v>23</v>
      </c>
      <c r="X17" s="25" t="s">
        <v>65</v>
      </c>
    </row>
    <row r="18" spans="1:24" ht="30" customHeight="1" x14ac:dyDescent="0.15">
      <c r="A18" s="135"/>
      <c r="B18" s="6">
        <v>3</v>
      </c>
      <c r="C18" s="6" t="s">
        <v>68</v>
      </c>
      <c r="D18" s="6"/>
      <c r="E18" s="6"/>
      <c r="F18" s="6">
        <v>2</v>
      </c>
      <c r="G18" s="6" t="s">
        <v>27</v>
      </c>
      <c r="H18" s="6">
        <v>1</v>
      </c>
      <c r="I18" s="6" t="s">
        <v>27</v>
      </c>
      <c r="J18" s="6"/>
      <c r="K18" s="6"/>
      <c r="L18" s="6"/>
      <c r="M18" s="6"/>
      <c r="N18" s="6">
        <v>1</v>
      </c>
      <c r="O18" s="6" t="s">
        <v>27</v>
      </c>
      <c r="P18" s="6"/>
      <c r="Q18" s="6"/>
      <c r="R18" s="27">
        <f t="shared" si="1"/>
        <v>4</v>
      </c>
      <c r="S18" s="111" t="s">
        <v>22</v>
      </c>
      <c r="T18" s="111"/>
      <c r="U18" s="111" t="s">
        <v>69</v>
      </c>
      <c r="V18" s="111"/>
      <c r="W18" s="27" t="s">
        <v>23</v>
      </c>
      <c r="X18" s="25" t="s">
        <v>24</v>
      </c>
    </row>
    <row r="19" spans="1:24" ht="30" customHeight="1" x14ac:dyDescent="0.15">
      <c r="A19" s="135"/>
      <c r="B19" s="6">
        <v>4</v>
      </c>
      <c r="C19" s="6" t="s">
        <v>70</v>
      </c>
      <c r="D19" s="6">
        <v>1</v>
      </c>
      <c r="E19" s="6" t="s">
        <v>21</v>
      </c>
      <c r="F19" s="6">
        <v>2</v>
      </c>
      <c r="G19" s="6" t="s">
        <v>27</v>
      </c>
      <c r="H19" s="6">
        <v>1</v>
      </c>
      <c r="I19" s="6" t="s">
        <v>27</v>
      </c>
      <c r="J19" s="6"/>
      <c r="K19" s="6"/>
      <c r="L19" s="6"/>
      <c r="M19" s="6"/>
      <c r="N19" s="6">
        <v>1</v>
      </c>
      <c r="O19" s="6" t="s">
        <v>27</v>
      </c>
      <c r="P19" s="6"/>
      <c r="Q19" s="6"/>
      <c r="R19" s="27">
        <f t="shared" si="1"/>
        <v>5</v>
      </c>
      <c r="S19" s="111" t="s">
        <v>22</v>
      </c>
      <c r="T19" s="111"/>
      <c r="U19" s="111" t="s">
        <v>69</v>
      </c>
      <c r="V19" s="111"/>
      <c r="W19" s="27" t="s">
        <v>23</v>
      </c>
      <c r="X19" s="25" t="s">
        <v>24</v>
      </c>
    </row>
    <row r="20" spans="1:24" ht="30" customHeight="1" x14ac:dyDescent="0.15">
      <c r="A20" s="135"/>
      <c r="B20" s="6">
        <v>5</v>
      </c>
      <c r="C20" s="6" t="s">
        <v>72</v>
      </c>
      <c r="D20" s="6"/>
      <c r="E20" s="6"/>
      <c r="F20" s="6">
        <v>2</v>
      </c>
      <c r="G20" s="6" t="s">
        <v>21</v>
      </c>
      <c r="H20" s="6"/>
      <c r="I20" s="6"/>
      <c r="J20" s="6">
        <v>1</v>
      </c>
      <c r="K20" s="6" t="s">
        <v>21</v>
      </c>
      <c r="L20" s="6"/>
      <c r="M20" s="6"/>
      <c r="N20" s="6"/>
      <c r="O20" s="6"/>
      <c r="P20" s="6"/>
      <c r="Q20" s="6"/>
      <c r="R20" s="27">
        <f t="shared" si="1"/>
        <v>3</v>
      </c>
      <c r="S20" s="111" t="s">
        <v>22</v>
      </c>
      <c r="T20" s="111"/>
      <c r="U20" s="111" t="s">
        <v>64</v>
      </c>
      <c r="V20" s="111"/>
      <c r="W20" s="27" t="s">
        <v>23</v>
      </c>
      <c r="X20" s="25" t="s">
        <v>65</v>
      </c>
    </row>
    <row r="21" spans="1:24" ht="30" customHeight="1" x14ac:dyDescent="0.15">
      <c r="A21" s="135"/>
      <c r="B21" s="6">
        <v>6</v>
      </c>
      <c r="C21" s="6" t="s">
        <v>76</v>
      </c>
      <c r="D21" s="6">
        <v>1</v>
      </c>
      <c r="E21" s="6" t="s">
        <v>78</v>
      </c>
      <c r="F21" s="6">
        <v>1</v>
      </c>
      <c r="G21" s="6" t="s">
        <v>78</v>
      </c>
      <c r="H21" s="6">
        <v>1</v>
      </c>
      <c r="I21" s="6" t="s">
        <v>78</v>
      </c>
      <c r="J21" s="6">
        <v>1</v>
      </c>
      <c r="K21" s="6" t="s">
        <v>78</v>
      </c>
      <c r="L21" s="6">
        <v>1</v>
      </c>
      <c r="M21" s="6" t="s">
        <v>78</v>
      </c>
      <c r="N21" s="6"/>
      <c r="O21" s="6"/>
      <c r="P21" s="6"/>
      <c r="Q21" s="6"/>
      <c r="R21" s="27">
        <f t="shared" si="1"/>
        <v>5</v>
      </c>
      <c r="S21" s="111" t="s">
        <v>22</v>
      </c>
      <c r="T21" s="111"/>
      <c r="U21" s="111"/>
      <c r="V21" s="111"/>
      <c r="W21" s="27" t="s">
        <v>23</v>
      </c>
      <c r="X21" s="25" t="s">
        <v>65</v>
      </c>
    </row>
    <row r="22" spans="1:24" ht="30" customHeight="1" x14ac:dyDescent="0.15">
      <c r="A22" s="135"/>
      <c r="B22" s="6">
        <v>7</v>
      </c>
      <c r="C22" s="6" t="s">
        <v>83</v>
      </c>
      <c r="D22" s="6">
        <v>1</v>
      </c>
      <c r="E22" s="6" t="s">
        <v>27</v>
      </c>
      <c r="F22" s="6">
        <v>2</v>
      </c>
      <c r="G22" s="6" t="s">
        <v>27</v>
      </c>
      <c r="H22" s="6">
        <v>2</v>
      </c>
      <c r="I22" s="6" t="s">
        <v>27</v>
      </c>
      <c r="J22" s="6">
        <v>2</v>
      </c>
      <c r="K22" s="6" t="s">
        <v>27</v>
      </c>
      <c r="L22" s="6">
        <v>1</v>
      </c>
      <c r="M22" s="6" t="s">
        <v>27</v>
      </c>
      <c r="N22" s="6">
        <v>1</v>
      </c>
      <c r="O22" s="6" t="s">
        <v>27</v>
      </c>
      <c r="P22" s="6"/>
      <c r="Q22" s="6"/>
      <c r="R22" s="27">
        <f t="shared" si="1"/>
        <v>9</v>
      </c>
      <c r="S22" s="111" t="s">
        <v>22</v>
      </c>
      <c r="T22" s="111"/>
      <c r="U22" s="111" t="s">
        <v>84</v>
      </c>
      <c r="V22" s="111"/>
      <c r="W22" s="27" t="s">
        <v>23</v>
      </c>
      <c r="X22" s="25" t="s">
        <v>24</v>
      </c>
    </row>
    <row r="23" spans="1:24" ht="30" customHeight="1" x14ac:dyDescent="0.15">
      <c r="A23" s="135"/>
      <c r="B23" s="6">
        <v>8</v>
      </c>
      <c r="C23" s="6" t="s">
        <v>85</v>
      </c>
      <c r="D23" s="6"/>
      <c r="E23" s="6"/>
      <c r="F23" s="6">
        <v>1</v>
      </c>
      <c r="G23" s="6" t="s">
        <v>21</v>
      </c>
      <c r="H23" s="6">
        <v>1</v>
      </c>
      <c r="I23" s="6" t="s">
        <v>21</v>
      </c>
      <c r="J23" s="6">
        <v>1</v>
      </c>
      <c r="K23" s="6" t="s">
        <v>21</v>
      </c>
      <c r="L23" s="6">
        <v>1</v>
      </c>
      <c r="M23" s="6" t="s">
        <v>21</v>
      </c>
      <c r="N23" s="6"/>
      <c r="O23" s="6"/>
      <c r="P23" s="6"/>
      <c r="Q23" s="6"/>
      <c r="R23" s="27">
        <f t="shared" si="1"/>
        <v>4</v>
      </c>
      <c r="S23" s="111" t="s">
        <v>22</v>
      </c>
      <c r="T23" s="111"/>
      <c r="U23" s="111" t="s">
        <v>89</v>
      </c>
      <c r="V23" s="111"/>
      <c r="W23" s="27" t="s">
        <v>23</v>
      </c>
      <c r="X23" s="25" t="s">
        <v>65</v>
      </c>
    </row>
    <row r="24" spans="1:24" ht="30" customHeight="1" x14ac:dyDescent="0.15">
      <c r="A24" s="135"/>
      <c r="B24" s="6">
        <v>9</v>
      </c>
      <c r="C24" s="6" t="s">
        <v>90</v>
      </c>
      <c r="D24" s="6"/>
      <c r="E24" s="6"/>
      <c r="F24" s="6">
        <v>1</v>
      </c>
      <c r="G24" s="6" t="s">
        <v>21</v>
      </c>
      <c r="H24" s="6">
        <v>1</v>
      </c>
      <c r="I24" s="6" t="s">
        <v>21</v>
      </c>
      <c r="J24" s="6">
        <v>1</v>
      </c>
      <c r="K24" s="6" t="s">
        <v>21</v>
      </c>
      <c r="L24" s="6"/>
      <c r="M24" s="6"/>
      <c r="N24" s="6"/>
      <c r="O24" s="6"/>
      <c r="P24" s="6"/>
      <c r="Q24" s="6"/>
      <c r="R24" s="27">
        <f t="shared" si="1"/>
        <v>3</v>
      </c>
      <c r="S24" s="111" t="s">
        <v>22</v>
      </c>
      <c r="T24" s="111"/>
      <c r="U24" s="111" t="s">
        <v>22</v>
      </c>
      <c r="V24" s="111"/>
      <c r="W24" s="27" t="s">
        <v>23</v>
      </c>
      <c r="X24" s="25" t="s">
        <v>65</v>
      </c>
    </row>
    <row r="25" spans="1:24" ht="30" customHeight="1" x14ac:dyDescent="0.15">
      <c r="A25" s="135"/>
      <c r="B25" s="6">
        <v>10</v>
      </c>
      <c r="C25" s="6" t="s">
        <v>92</v>
      </c>
      <c r="D25" s="6">
        <v>1</v>
      </c>
      <c r="E25" s="6" t="s">
        <v>21</v>
      </c>
      <c r="F25" s="6"/>
      <c r="G25" s="6"/>
      <c r="H25" s="6">
        <v>1</v>
      </c>
      <c r="I25" s="6" t="s">
        <v>21</v>
      </c>
      <c r="J25" s="6"/>
      <c r="K25" s="6"/>
      <c r="L25" s="6"/>
      <c r="M25" s="6"/>
      <c r="N25" s="6"/>
      <c r="O25" s="6"/>
      <c r="P25" s="6"/>
      <c r="Q25" s="6"/>
      <c r="R25" s="27">
        <f t="shared" si="1"/>
        <v>2</v>
      </c>
      <c r="S25" s="111" t="s">
        <v>22</v>
      </c>
      <c r="T25" s="111"/>
      <c r="U25" s="111"/>
      <c r="V25" s="111"/>
      <c r="W25" s="27" t="s">
        <v>23</v>
      </c>
      <c r="X25" s="25" t="s">
        <v>65</v>
      </c>
    </row>
    <row r="26" spans="1:24" ht="30" customHeight="1" x14ac:dyDescent="0.15">
      <c r="A26" s="135"/>
      <c r="B26" s="6">
        <v>11</v>
      </c>
      <c r="C26" s="6" t="s">
        <v>95</v>
      </c>
      <c r="D26" s="6"/>
      <c r="E26" s="6"/>
      <c r="F26" s="6">
        <v>1</v>
      </c>
      <c r="G26" s="6" t="s">
        <v>21</v>
      </c>
      <c r="H26" s="6">
        <v>1</v>
      </c>
      <c r="I26" s="6" t="s">
        <v>21</v>
      </c>
      <c r="J26" s="6">
        <v>1</v>
      </c>
      <c r="K26" s="6" t="s">
        <v>21</v>
      </c>
      <c r="L26" s="6">
        <v>1</v>
      </c>
      <c r="M26" s="6" t="s">
        <v>21</v>
      </c>
      <c r="N26" s="6"/>
      <c r="O26" s="6"/>
      <c r="P26" s="6"/>
      <c r="Q26" s="6"/>
      <c r="R26" s="27">
        <f t="shared" si="1"/>
        <v>4</v>
      </c>
      <c r="S26" s="111" t="s">
        <v>22</v>
      </c>
      <c r="T26" s="111"/>
      <c r="U26" s="111"/>
      <c r="V26" s="111"/>
      <c r="W26" s="27" t="s">
        <v>23</v>
      </c>
      <c r="X26" s="25" t="s">
        <v>65</v>
      </c>
    </row>
    <row r="27" spans="1:24" ht="30" customHeight="1" x14ac:dyDescent="0.15">
      <c r="A27" s="135"/>
      <c r="B27" s="107" t="s">
        <v>11</v>
      </c>
      <c r="C27" s="107"/>
      <c r="D27" s="19">
        <f>SUM(D16:D26)</f>
        <v>5</v>
      </c>
      <c r="E27" s="19"/>
      <c r="F27" s="19">
        <f>SUM(F16:F26)</f>
        <v>15</v>
      </c>
      <c r="G27" s="19"/>
      <c r="H27" s="19">
        <f>SUM(H16:H26)</f>
        <v>12</v>
      </c>
      <c r="I27" s="19"/>
      <c r="J27" s="19">
        <f>SUM(J16:J26)</f>
        <v>8</v>
      </c>
      <c r="K27" s="19"/>
      <c r="L27" s="19">
        <f>SUM(L16:L26)</f>
        <v>5</v>
      </c>
      <c r="M27" s="19"/>
      <c r="N27" s="19">
        <f>SUM(N16:N26)</f>
        <v>4</v>
      </c>
      <c r="O27" s="19"/>
      <c r="P27" s="19">
        <f>SUM(P16:P26)</f>
        <v>0</v>
      </c>
      <c r="Q27" s="19"/>
      <c r="R27" s="27">
        <f t="shared" si="1"/>
        <v>49</v>
      </c>
      <c r="S27" s="111"/>
      <c r="T27" s="111"/>
      <c r="U27" s="111"/>
      <c r="V27" s="111"/>
      <c r="W27" s="27"/>
      <c r="X27" s="25"/>
    </row>
    <row r="28" spans="1:24" ht="30" customHeight="1" x14ac:dyDescent="0.15">
      <c r="A28" s="135" t="s">
        <v>139</v>
      </c>
      <c r="B28" s="20">
        <v>1</v>
      </c>
      <c r="C28" s="20" t="s">
        <v>140</v>
      </c>
      <c r="D28" s="20">
        <v>3</v>
      </c>
      <c r="E28" s="20" t="s">
        <v>27</v>
      </c>
      <c r="F28" s="20">
        <v>1</v>
      </c>
      <c r="G28" s="20" t="s">
        <v>27</v>
      </c>
      <c r="H28" s="20">
        <v>3</v>
      </c>
      <c r="I28" s="20" t="s">
        <v>27</v>
      </c>
      <c r="J28" s="20">
        <v>3</v>
      </c>
      <c r="K28" s="20" t="s">
        <v>27</v>
      </c>
      <c r="L28" s="20">
        <v>3</v>
      </c>
      <c r="M28" s="20" t="s">
        <v>27</v>
      </c>
      <c r="N28" s="6"/>
      <c r="O28" s="6"/>
      <c r="P28" s="6"/>
      <c r="Q28" s="6"/>
      <c r="R28" s="27">
        <f t="shared" si="1"/>
        <v>13</v>
      </c>
      <c r="S28" s="112" t="s">
        <v>22</v>
      </c>
      <c r="T28" s="112"/>
      <c r="U28" s="111" t="s">
        <v>144</v>
      </c>
      <c r="V28" s="111"/>
      <c r="W28" s="25" t="s">
        <v>23</v>
      </c>
      <c r="X28" s="25" t="s">
        <v>145</v>
      </c>
    </row>
    <row r="29" spans="1:24" ht="30" customHeight="1" x14ac:dyDescent="0.15">
      <c r="A29" s="135"/>
      <c r="B29" s="20">
        <v>2</v>
      </c>
      <c r="C29" s="20" t="s">
        <v>146</v>
      </c>
      <c r="D29" s="20">
        <v>1</v>
      </c>
      <c r="E29" s="20" t="s">
        <v>21</v>
      </c>
      <c r="F29" s="20"/>
      <c r="G29" s="20"/>
      <c r="H29" s="20"/>
      <c r="I29" s="20"/>
      <c r="J29" s="20">
        <v>2</v>
      </c>
      <c r="K29" s="20" t="s">
        <v>21</v>
      </c>
      <c r="L29" s="20">
        <v>1</v>
      </c>
      <c r="M29" s="20" t="s">
        <v>21</v>
      </c>
      <c r="N29" s="6"/>
      <c r="O29" s="6"/>
      <c r="P29" s="6"/>
      <c r="Q29" s="6"/>
      <c r="R29" s="27">
        <f t="shared" si="1"/>
        <v>4</v>
      </c>
      <c r="S29" s="112" t="s">
        <v>22</v>
      </c>
      <c r="T29" s="112"/>
      <c r="U29" s="111" t="s">
        <v>35</v>
      </c>
      <c r="V29" s="111"/>
      <c r="W29" s="25" t="s">
        <v>23</v>
      </c>
      <c r="X29" s="25" t="s">
        <v>148</v>
      </c>
    </row>
    <row r="30" spans="1:24" ht="30" customHeight="1" x14ac:dyDescent="0.15">
      <c r="A30" s="135"/>
      <c r="B30" s="20">
        <v>3</v>
      </c>
      <c r="C30" s="20" t="s">
        <v>149</v>
      </c>
      <c r="D30" s="20">
        <v>1</v>
      </c>
      <c r="E30" s="20" t="s">
        <v>21</v>
      </c>
      <c r="F30" s="20"/>
      <c r="G30" s="20"/>
      <c r="H30" s="20"/>
      <c r="I30" s="20"/>
      <c r="J30" s="20"/>
      <c r="K30" s="20"/>
      <c r="L30" s="20"/>
      <c r="M30" s="20"/>
      <c r="N30" s="6"/>
      <c r="O30" s="6"/>
      <c r="P30" s="6"/>
      <c r="Q30" s="6"/>
      <c r="R30" s="27">
        <f t="shared" si="1"/>
        <v>1</v>
      </c>
      <c r="S30" s="112" t="s">
        <v>22</v>
      </c>
      <c r="T30" s="112"/>
      <c r="U30" s="111" t="s">
        <v>35</v>
      </c>
      <c r="V30" s="111"/>
      <c r="W30" s="25" t="s">
        <v>23</v>
      </c>
      <c r="X30" s="25" t="s">
        <v>150</v>
      </c>
    </row>
    <row r="31" spans="1:24" ht="30" customHeight="1" x14ac:dyDescent="0.15">
      <c r="A31" s="135"/>
      <c r="B31" s="20">
        <v>4</v>
      </c>
      <c r="C31" s="20" t="s">
        <v>151</v>
      </c>
      <c r="D31" s="20"/>
      <c r="E31" s="20"/>
      <c r="F31" s="20"/>
      <c r="G31" s="20"/>
      <c r="H31" s="20">
        <v>2</v>
      </c>
      <c r="I31" s="20" t="s">
        <v>21</v>
      </c>
      <c r="J31" s="20">
        <v>1</v>
      </c>
      <c r="K31" s="20" t="s">
        <v>21</v>
      </c>
      <c r="L31" s="20"/>
      <c r="M31" s="20"/>
      <c r="N31" s="6"/>
      <c r="O31" s="6"/>
      <c r="P31" s="6"/>
      <c r="Q31" s="6"/>
      <c r="R31" s="27">
        <f t="shared" si="1"/>
        <v>3</v>
      </c>
      <c r="S31" s="112" t="s">
        <v>22</v>
      </c>
      <c r="T31" s="112"/>
      <c r="U31" s="111" t="s">
        <v>35</v>
      </c>
      <c r="V31" s="111"/>
      <c r="W31" s="25" t="s">
        <v>152</v>
      </c>
      <c r="X31" s="25" t="s">
        <v>153</v>
      </c>
    </row>
    <row r="32" spans="1:24" ht="30" customHeight="1" x14ac:dyDescent="0.15">
      <c r="A32" s="135"/>
      <c r="B32" s="20">
        <v>5</v>
      </c>
      <c r="C32" s="57" t="s">
        <v>170</v>
      </c>
      <c r="D32" s="20"/>
      <c r="E32" s="20"/>
      <c r="F32" s="20"/>
      <c r="G32" s="20"/>
      <c r="H32" s="20"/>
      <c r="I32" s="20"/>
      <c r="J32" s="20"/>
      <c r="K32" s="20"/>
      <c r="L32" s="20">
        <v>1</v>
      </c>
      <c r="M32" s="20" t="s">
        <v>21</v>
      </c>
      <c r="N32" s="6"/>
      <c r="O32" s="6"/>
      <c r="P32" s="6"/>
      <c r="Q32" s="6"/>
      <c r="R32" s="27">
        <f t="shared" si="1"/>
        <v>1</v>
      </c>
      <c r="S32" s="112" t="s">
        <v>22</v>
      </c>
      <c r="T32" s="112"/>
      <c r="U32" s="111" t="s">
        <v>35</v>
      </c>
      <c r="V32" s="111"/>
      <c r="W32" s="25" t="s">
        <v>23</v>
      </c>
      <c r="X32" s="25" t="s">
        <v>155</v>
      </c>
    </row>
    <row r="33" spans="1:24" ht="30" customHeight="1" x14ac:dyDescent="0.15">
      <c r="A33" s="135"/>
      <c r="B33" s="104" t="s">
        <v>11</v>
      </c>
      <c r="C33" s="104"/>
      <c r="D33" s="19">
        <f>SUM(D28:D32)</f>
        <v>5</v>
      </c>
      <c r="E33" s="19"/>
      <c r="F33" s="19">
        <f>SUM(F28:F32)</f>
        <v>1</v>
      </c>
      <c r="G33" s="19"/>
      <c r="H33" s="19">
        <f>SUM(H28:H32)</f>
        <v>5</v>
      </c>
      <c r="I33" s="19"/>
      <c r="J33" s="19">
        <f>SUM(J28:J32)</f>
        <v>6</v>
      </c>
      <c r="K33" s="19"/>
      <c r="L33" s="19">
        <f>SUM(L28:L32)</f>
        <v>5</v>
      </c>
      <c r="M33" s="19"/>
      <c r="N33" s="19">
        <f>SUM(N28:N32)</f>
        <v>0</v>
      </c>
      <c r="O33" s="19"/>
      <c r="P33" s="19">
        <f>SUM(P28:P32)</f>
        <v>0</v>
      </c>
      <c r="Q33" s="19"/>
      <c r="R33" s="27">
        <f t="shared" si="1"/>
        <v>22</v>
      </c>
      <c r="S33" s="126"/>
      <c r="T33" s="126"/>
      <c r="U33" s="111"/>
      <c r="V33" s="111"/>
      <c r="W33" s="27"/>
      <c r="X33" s="25"/>
    </row>
    <row r="34" spans="1:24" ht="30" customHeight="1" x14ac:dyDescent="0.15">
      <c r="A34" s="135" t="s">
        <v>201</v>
      </c>
      <c r="B34" s="20">
        <v>1</v>
      </c>
      <c r="C34" s="20" t="s">
        <v>157</v>
      </c>
      <c r="D34" s="6"/>
      <c r="E34" s="6"/>
      <c r="F34" s="6"/>
      <c r="G34" s="6"/>
      <c r="H34" s="6">
        <v>1</v>
      </c>
      <c r="I34" s="6" t="s">
        <v>21</v>
      </c>
      <c r="J34" s="6"/>
      <c r="K34" s="6"/>
      <c r="L34" s="6">
        <v>1</v>
      </c>
      <c r="M34" s="6" t="s">
        <v>21</v>
      </c>
      <c r="N34" s="6"/>
      <c r="O34" s="6"/>
      <c r="P34" s="6"/>
      <c r="Q34" s="6"/>
      <c r="R34" s="27">
        <f t="shared" si="1"/>
        <v>2</v>
      </c>
      <c r="S34" s="112" t="s">
        <v>22</v>
      </c>
      <c r="T34" s="112"/>
      <c r="U34" s="111" t="s">
        <v>60</v>
      </c>
      <c r="V34" s="111"/>
      <c r="W34" s="27" t="s">
        <v>23</v>
      </c>
      <c r="X34" s="25" t="s">
        <v>24</v>
      </c>
    </row>
    <row r="35" spans="1:24" ht="30" customHeight="1" x14ac:dyDescent="0.15">
      <c r="A35" s="135"/>
      <c r="B35" s="20">
        <v>2</v>
      </c>
      <c r="C35" s="20" t="s">
        <v>160</v>
      </c>
      <c r="D35" s="6">
        <v>1</v>
      </c>
      <c r="E35" s="6" t="s">
        <v>27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7">
        <f t="shared" si="1"/>
        <v>1</v>
      </c>
      <c r="S35" s="112" t="s">
        <v>22</v>
      </c>
      <c r="T35" s="112"/>
      <c r="U35" s="111"/>
      <c r="V35" s="111"/>
      <c r="W35" s="27" t="s">
        <v>23</v>
      </c>
      <c r="X35" s="25" t="s">
        <v>24</v>
      </c>
    </row>
    <row r="36" spans="1:24" s="46" customFormat="1" ht="30" customHeight="1" x14ac:dyDescent="0.15">
      <c r="A36" s="136"/>
      <c r="B36" s="52">
        <v>3</v>
      </c>
      <c r="C36" s="54" t="s">
        <v>162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>
        <v>2</v>
      </c>
      <c r="Q36" s="54" t="s">
        <v>32</v>
      </c>
      <c r="R36" s="61">
        <f t="shared" si="1"/>
        <v>2</v>
      </c>
      <c r="S36" s="152" t="s">
        <v>22</v>
      </c>
      <c r="T36" s="152"/>
      <c r="U36" s="148"/>
      <c r="V36" s="148"/>
      <c r="W36" s="61" t="s">
        <v>23</v>
      </c>
      <c r="X36" s="62" t="s">
        <v>24</v>
      </c>
    </row>
    <row r="37" spans="1:24" s="46" customFormat="1" ht="30" customHeight="1" x14ac:dyDescent="0.15">
      <c r="A37" s="136"/>
      <c r="B37" s="54">
        <v>4</v>
      </c>
      <c r="C37" s="54" t="s">
        <v>163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>
        <v>2</v>
      </c>
      <c r="Q37" s="54" t="s">
        <v>32</v>
      </c>
      <c r="R37" s="61">
        <f t="shared" si="1"/>
        <v>2</v>
      </c>
      <c r="S37" s="148" t="s">
        <v>22</v>
      </c>
      <c r="T37" s="148"/>
      <c r="U37" s="148"/>
      <c r="V37" s="148"/>
      <c r="W37" s="61" t="s">
        <v>23</v>
      </c>
      <c r="X37" s="62" t="s">
        <v>24</v>
      </c>
    </row>
    <row r="38" spans="1:24" ht="30" customHeight="1" x14ac:dyDescent="0.15">
      <c r="A38" s="135"/>
      <c r="B38" s="107" t="s">
        <v>11</v>
      </c>
      <c r="C38" s="107"/>
      <c r="D38" s="19">
        <f>SUM(D34:D37)</f>
        <v>1</v>
      </c>
      <c r="E38" s="19"/>
      <c r="F38" s="19">
        <f>SUM(F34:F37)</f>
        <v>0</v>
      </c>
      <c r="G38" s="19"/>
      <c r="H38" s="19">
        <f>SUM(H34:H37)</f>
        <v>1</v>
      </c>
      <c r="I38" s="19"/>
      <c r="J38" s="19">
        <f>SUM(J34:J37)</f>
        <v>0</v>
      </c>
      <c r="K38" s="19"/>
      <c r="L38" s="19">
        <f>SUM(L34:L37)</f>
        <v>1</v>
      </c>
      <c r="M38" s="19"/>
      <c r="N38" s="19">
        <f>SUM(N34:N37)</f>
        <v>0</v>
      </c>
      <c r="O38" s="19"/>
      <c r="P38" s="19">
        <f>SUM(P34:P37)</f>
        <v>4</v>
      </c>
      <c r="Q38" s="19"/>
      <c r="R38" s="27">
        <f t="shared" si="1"/>
        <v>7</v>
      </c>
      <c r="S38" s="126"/>
      <c r="T38" s="126"/>
      <c r="U38" s="111"/>
      <c r="V38" s="111"/>
      <c r="W38" s="27"/>
      <c r="X38" s="25"/>
    </row>
    <row r="39" spans="1:24" ht="30" customHeight="1" x14ac:dyDescent="0.15">
      <c r="A39" s="135" t="s">
        <v>96</v>
      </c>
      <c r="B39" s="6">
        <v>1</v>
      </c>
      <c r="C39" s="29" t="s">
        <v>97</v>
      </c>
      <c r="D39" s="6">
        <v>1</v>
      </c>
      <c r="E39" s="29" t="s">
        <v>21</v>
      </c>
      <c r="F39" s="6">
        <v>1</v>
      </c>
      <c r="G39" s="29" t="s">
        <v>27</v>
      </c>
      <c r="H39" s="6">
        <v>3</v>
      </c>
      <c r="I39" s="29" t="s">
        <v>101</v>
      </c>
      <c r="J39" s="29">
        <v>1</v>
      </c>
      <c r="K39" s="29" t="s">
        <v>27</v>
      </c>
      <c r="L39" s="29">
        <v>1</v>
      </c>
      <c r="M39" s="29" t="s">
        <v>27</v>
      </c>
      <c r="N39" s="29">
        <v>1</v>
      </c>
      <c r="O39" s="29" t="s">
        <v>21</v>
      </c>
      <c r="P39" s="60"/>
      <c r="Q39" s="60"/>
      <c r="R39" s="27">
        <f t="shared" si="1"/>
        <v>8</v>
      </c>
      <c r="S39" s="112" t="s">
        <v>22</v>
      </c>
      <c r="T39" s="112"/>
      <c r="U39" s="111" t="s">
        <v>102</v>
      </c>
      <c r="V39" s="111"/>
      <c r="W39" s="27" t="s">
        <v>23</v>
      </c>
      <c r="X39" s="29" t="s">
        <v>103</v>
      </c>
    </row>
    <row r="40" spans="1:24" ht="30" customHeight="1" x14ac:dyDescent="0.15">
      <c r="A40" s="135"/>
      <c r="B40" s="6">
        <v>2</v>
      </c>
      <c r="C40" s="29" t="s">
        <v>104</v>
      </c>
      <c r="D40" s="6">
        <v>2</v>
      </c>
      <c r="E40" s="29" t="s">
        <v>27</v>
      </c>
      <c r="F40" s="6">
        <v>2</v>
      </c>
      <c r="G40" s="29" t="s">
        <v>27</v>
      </c>
      <c r="H40" s="6">
        <v>2</v>
      </c>
      <c r="I40" s="29" t="s">
        <v>27</v>
      </c>
      <c r="J40" s="29">
        <v>3</v>
      </c>
      <c r="K40" s="29" t="s">
        <v>27</v>
      </c>
      <c r="L40" s="29"/>
      <c r="M40" s="29"/>
      <c r="N40" s="29">
        <v>1</v>
      </c>
      <c r="O40" s="29" t="s">
        <v>27</v>
      </c>
      <c r="P40" s="6"/>
      <c r="Q40" s="6"/>
      <c r="R40" s="27">
        <f t="shared" si="1"/>
        <v>10</v>
      </c>
      <c r="S40" s="112" t="s">
        <v>22</v>
      </c>
      <c r="T40" s="112"/>
      <c r="U40" s="111" t="s">
        <v>109</v>
      </c>
      <c r="V40" s="111"/>
      <c r="W40" s="27" t="s">
        <v>23</v>
      </c>
      <c r="X40" s="29" t="s">
        <v>103</v>
      </c>
    </row>
    <row r="41" spans="1:24" ht="30" customHeight="1" x14ac:dyDescent="0.15">
      <c r="A41" s="135"/>
      <c r="B41" s="20">
        <v>3</v>
      </c>
      <c r="C41" s="28" t="s">
        <v>110</v>
      </c>
      <c r="D41" s="6">
        <v>1</v>
      </c>
      <c r="E41" s="29" t="s">
        <v>27</v>
      </c>
      <c r="F41" s="6">
        <v>2</v>
      </c>
      <c r="G41" s="29" t="s">
        <v>27</v>
      </c>
      <c r="H41" s="6">
        <v>1</v>
      </c>
      <c r="I41" s="29" t="s">
        <v>27</v>
      </c>
      <c r="J41" s="29">
        <v>1</v>
      </c>
      <c r="K41" s="29" t="s">
        <v>27</v>
      </c>
      <c r="L41" s="29">
        <v>1</v>
      </c>
      <c r="M41" s="29" t="s">
        <v>27</v>
      </c>
      <c r="N41" s="29">
        <v>1</v>
      </c>
      <c r="O41" s="29" t="s">
        <v>27</v>
      </c>
      <c r="P41" s="6"/>
      <c r="Q41" s="6"/>
      <c r="R41" s="27">
        <f t="shared" si="1"/>
        <v>7</v>
      </c>
      <c r="S41" s="112" t="s">
        <v>22</v>
      </c>
      <c r="T41" s="112"/>
      <c r="U41" s="111" t="s">
        <v>109</v>
      </c>
      <c r="V41" s="111"/>
      <c r="W41" s="27" t="s">
        <v>23</v>
      </c>
      <c r="X41" s="29" t="s">
        <v>112</v>
      </c>
    </row>
    <row r="42" spans="1:24" ht="30" customHeight="1" x14ac:dyDescent="0.15">
      <c r="A42" s="135"/>
      <c r="B42" s="6">
        <v>4</v>
      </c>
      <c r="C42" s="28" t="s">
        <v>113</v>
      </c>
      <c r="D42" s="6"/>
      <c r="E42" s="29"/>
      <c r="F42" s="6">
        <v>1</v>
      </c>
      <c r="G42" s="29" t="s">
        <v>21</v>
      </c>
      <c r="H42" s="6">
        <v>1</v>
      </c>
      <c r="I42" s="29" t="s">
        <v>21</v>
      </c>
      <c r="J42" s="29">
        <v>1</v>
      </c>
      <c r="K42" s="29" t="s">
        <v>21</v>
      </c>
      <c r="L42" s="29"/>
      <c r="M42" s="29"/>
      <c r="N42" s="29"/>
      <c r="O42" s="29"/>
      <c r="P42" s="6"/>
      <c r="Q42" s="6"/>
      <c r="R42" s="27">
        <f t="shared" si="1"/>
        <v>3</v>
      </c>
      <c r="S42" s="112" t="s">
        <v>22</v>
      </c>
      <c r="T42" s="112"/>
      <c r="U42" s="111"/>
      <c r="V42" s="111"/>
      <c r="W42" s="27" t="s">
        <v>23</v>
      </c>
      <c r="X42" s="29" t="s">
        <v>117</v>
      </c>
    </row>
    <row r="43" spans="1:24" ht="30" customHeight="1" x14ac:dyDescent="0.15">
      <c r="A43" s="135"/>
      <c r="B43" s="6">
        <v>5</v>
      </c>
      <c r="C43" s="28" t="s">
        <v>118</v>
      </c>
      <c r="D43" s="6"/>
      <c r="E43" s="29"/>
      <c r="F43" s="6"/>
      <c r="G43" s="29"/>
      <c r="H43" s="6"/>
      <c r="I43" s="29"/>
      <c r="J43" s="29">
        <v>2</v>
      </c>
      <c r="K43" s="29" t="s">
        <v>21</v>
      </c>
      <c r="L43" s="29">
        <v>2</v>
      </c>
      <c r="M43" s="29" t="s">
        <v>21</v>
      </c>
      <c r="N43" s="29"/>
      <c r="O43" s="29"/>
      <c r="P43" s="6"/>
      <c r="Q43" s="6"/>
      <c r="R43" s="27">
        <f t="shared" si="1"/>
        <v>4</v>
      </c>
      <c r="S43" s="112" t="s">
        <v>22</v>
      </c>
      <c r="T43" s="112"/>
      <c r="U43" s="111"/>
      <c r="V43" s="111"/>
      <c r="W43" s="27" t="s">
        <v>23</v>
      </c>
      <c r="X43" s="29" t="s">
        <v>103</v>
      </c>
    </row>
    <row r="44" spans="1:24" ht="30" customHeight="1" x14ac:dyDescent="0.15">
      <c r="A44" s="135"/>
      <c r="B44" s="20">
        <v>6</v>
      </c>
      <c r="C44" s="28" t="s">
        <v>120</v>
      </c>
      <c r="D44" s="6">
        <v>1</v>
      </c>
      <c r="E44" s="29" t="s">
        <v>122</v>
      </c>
      <c r="F44" s="6">
        <v>1</v>
      </c>
      <c r="G44" s="29" t="s">
        <v>122</v>
      </c>
      <c r="H44" s="6">
        <v>1</v>
      </c>
      <c r="I44" s="29" t="s">
        <v>122</v>
      </c>
      <c r="J44" s="29">
        <v>1</v>
      </c>
      <c r="K44" s="29" t="s">
        <v>122</v>
      </c>
      <c r="L44" s="29">
        <v>1</v>
      </c>
      <c r="M44" s="29" t="s">
        <v>122</v>
      </c>
      <c r="N44" s="29">
        <v>1</v>
      </c>
      <c r="O44" s="29" t="s">
        <v>122</v>
      </c>
      <c r="P44" s="6"/>
      <c r="Q44" s="6"/>
      <c r="R44" s="27">
        <f t="shared" ref="R44:R49" si="2">SUM(D44,F44,H44,J44,L44,P44,N44)</f>
        <v>6</v>
      </c>
      <c r="S44" s="112" t="s">
        <v>22</v>
      </c>
      <c r="T44" s="112"/>
      <c r="U44" s="111"/>
      <c r="V44" s="111"/>
      <c r="W44" s="27" t="s">
        <v>23</v>
      </c>
      <c r="X44" s="29" t="s">
        <v>124</v>
      </c>
    </row>
    <row r="45" spans="1:24" ht="30" customHeight="1" x14ac:dyDescent="0.15">
      <c r="A45" s="135"/>
      <c r="B45" s="6">
        <v>7</v>
      </c>
      <c r="C45" s="28" t="s">
        <v>125</v>
      </c>
      <c r="D45" s="6">
        <v>1</v>
      </c>
      <c r="E45" s="58" t="s">
        <v>21</v>
      </c>
      <c r="F45" s="6">
        <v>2</v>
      </c>
      <c r="G45" s="29" t="s">
        <v>27</v>
      </c>
      <c r="H45" s="6">
        <v>2</v>
      </c>
      <c r="I45" s="29" t="s">
        <v>126</v>
      </c>
      <c r="J45" s="29">
        <v>2</v>
      </c>
      <c r="K45" s="29" t="s">
        <v>27</v>
      </c>
      <c r="L45" s="29">
        <v>2</v>
      </c>
      <c r="M45" s="58" t="s">
        <v>27</v>
      </c>
      <c r="N45" s="29">
        <v>2</v>
      </c>
      <c r="O45" s="58" t="s">
        <v>27</v>
      </c>
      <c r="P45" s="6"/>
      <c r="Q45" s="6"/>
      <c r="R45" s="27">
        <f t="shared" si="2"/>
        <v>11</v>
      </c>
      <c r="S45" s="112" t="s">
        <v>22</v>
      </c>
      <c r="T45" s="112"/>
      <c r="U45" s="111" t="s">
        <v>127</v>
      </c>
      <c r="V45" s="111"/>
      <c r="W45" s="27" t="s">
        <v>23</v>
      </c>
      <c r="X45" s="29" t="s">
        <v>103</v>
      </c>
    </row>
    <row r="46" spans="1:24" ht="30" customHeight="1" x14ac:dyDescent="0.15">
      <c r="A46" s="135"/>
      <c r="B46" s="6">
        <v>8</v>
      </c>
      <c r="C46" s="28" t="s">
        <v>128</v>
      </c>
      <c r="D46" s="6">
        <v>1</v>
      </c>
      <c r="E46" s="28" t="s">
        <v>21</v>
      </c>
      <c r="F46" s="6">
        <v>4</v>
      </c>
      <c r="G46" s="28" t="s">
        <v>21</v>
      </c>
      <c r="H46" s="6">
        <v>4</v>
      </c>
      <c r="I46" s="28" t="s">
        <v>21</v>
      </c>
      <c r="J46" s="28"/>
      <c r="K46" s="28"/>
      <c r="L46" s="28"/>
      <c r="M46" s="28"/>
      <c r="N46" s="28">
        <v>1</v>
      </c>
      <c r="O46" s="28" t="s">
        <v>21</v>
      </c>
      <c r="P46" s="6"/>
      <c r="Q46" s="6"/>
      <c r="R46" s="27">
        <f t="shared" si="2"/>
        <v>10</v>
      </c>
      <c r="S46" s="112" t="s">
        <v>22</v>
      </c>
      <c r="T46" s="112"/>
      <c r="U46" s="111" t="s">
        <v>133</v>
      </c>
      <c r="V46" s="111"/>
      <c r="W46" s="27" t="s">
        <v>23</v>
      </c>
      <c r="X46" s="29" t="s">
        <v>117</v>
      </c>
    </row>
    <row r="47" spans="1:24" ht="30" customHeight="1" x14ac:dyDescent="0.15">
      <c r="A47" s="135"/>
      <c r="B47" s="20">
        <v>9</v>
      </c>
      <c r="C47" s="28" t="s">
        <v>134</v>
      </c>
      <c r="D47" s="6"/>
      <c r="E47" s="28"/>
      <c r="F47" s="6">
        <v>1</v>
      </c>
      <c r="G47" s="28" t="s">
        <v>21</v>
      </c>
      <c r="H47" s="6">
        <v>1</v>
      </c>
      <c r="I47" s="28" t="s">
        <v>21</v>
      </c>
      <c r="J47" s="28"/>
      <c r="K47" s="28"/>
      <c r="L47" s="28"/>
      <c r="M47" s="28"/>
      <c r="N47" s="28"/>
      <c r="O47" s="28"/>
      <c r="P47" s="6"/>
      <c r="Q47" s="6"/>
      <c r="R47" s="27">
        <f t="shared" si="2"/>
        <v>2</v>
      </c>
      <c r="S47" s="112" t="s">
        <v>22</v>
      </c>
      <c r="T47" s="112"/>
      <c r="U47" s="111" t="s">
        <v>137</v>
      </c>
      <c r="V47" s="111"/>
      <c r="W47" s="27" t="s">
        <v>23</v>
      </c>
      <c r="X47" s="29" t="s">
        <v>138</v>
      </c>
    </row>
    <row r="48" spans="1:24" ht="30" customHeight="1" x14ac:dyDescent="0.15">
      <c r="A48" s="135"/>
      <c r="B48" s="104" t="s">
        <v>11</v>
      </c>
      <c r="C48" s="104"/>
      <c r="D48" s="19">
        <f>SUM(D39:D47)</f>
        <v>7</v>
      </c>
      <c r="E48" s="19"/>
      <c r="F48" s="19">
        <f>SUM(F39:F47)</f>
        <v>14</v>
      </c>
      <c r="G48" s="19"/>
      <c r="H48" s="19">
        <f>SUM(H39:H47)</f>
        <v>15</v>
      </c>
      <c r="I48" s="19"/>
      <c r="J48" s="19">
        <f>SUM(J39:J47)</f>
        <v>11</v>
      </c>
      <c r="K48" s="19"/>
      <c r="L48" s="19">
        <f>SUM(L39:L47)</f>
        <v>7</v>
      </c>
      <c r="M48" s="19"/>
      <c r="N48" s="19">
        <f>SUM(N39:N47)</f>
        <v>7</v>
      </c>
      <c r="O48" s="19"/>
      <c r="P48" s="19">
        <f>SUM(P39:P47)</f>
        <v>0</v>
      </c>
      <c r="Q48" s="19"/>
      <c r="R48" s="27">
        <f t="shared" si="2"/>
        <v>61</v>
      </c>
      <c r="S48" s="126"/>
      <c r="T48" s="126"/>
      <c r="U48" s="111"/>
      <c r="V48" s="111"/>
      <c r="W48" s="27"/>
      <c r="X48" s="25"/>
    </row>
    <row r="49" spans="1:24" s="48" customFormat="1" ht="49.9" customHeight="1" x14ac:dyDescent="0.15">
      <c r="A49" s="149" t="s">
        <v>164</v>
      </c>
      <c r="B49" s="149"/>
      <c r="C49" s="149"/>
      <c r="D49" s="59">
        <f>SUM(D48,D38,D33,D27,D15,D8)</f>
        <v>28</v>
      </c>
      <c r="E49" s="59"/>
      <c r="F49" s="59">
        <f>SUM(F48,F38,F33,F27,F15,F8)</f>
        <v>47</v>
      </c>
      <c r="G49" s="59"/>
      <c r="H49" s="59">
        <f>SUM(H48,H38,H33,H27,H15,H8)</f>
        <v>47</v>
      </c>
      <c r="I49" s="59"/>
      <c r="J49" s="59">
        <f>SUM(J48,J38,J33,J27,J15,J8)</f>
        <v>34</v>
      </c>
      <c r="K49" s="59"/>
      <c r="L49" s="59">
        <f>SUM(L48,L38,L33,L27,L15,L8)</f>
        <v>27</v>
      </c>
      <c r="M49" s="59"/>
      <c r="N49" s="59">
        <f>SUM(N48,N38,N33,N27,N15,N8)</f>
        <v>17</v>
      </c>
      <c r="O49" s="59"/>
      <c r="P49" s="59">
        <f>SUM(P48,P38,P33,P27,P15,P8)</f>
        <v>8</v>
      </c>
      <c r="Q49" s="59"/>
      <c r="R49" s="65">
        <f t="shared" si="2"/>
        <v>208</v>
      </c>
      <c r="S49" s="150"/>
      <c r="T49" s="150"/>
      <c r="U49" s="151"/>
      <c r="V49" s="151"/>
      <c r="W49" s="65"/>
      <c r="X49" s="66"/>
    </row>
  </sheetData>
  <mergeCells count="121">
    <mergeCell ref="A1:X1"/>
    <mergeCell ref="D2:E2"/>
    <mergeCell ref="F2:G2"/>
    <mergeCell ref="H2:I2"/>
    <mergeCell ref="J2:K2"/>
    <mergeCell ref="L2:M2"/>
    <mergeCell ref="N2:O2"/>
    <mergeCell ref="P2:Q2"/>
    <mergeCell ref="S4:T4"/>
    <mergeCell ref="U4:V4"/>
    <mergeCell ref="A2:A3"/>
    <mergeCell ref="A4:A8"/>
    <mergeCell ref="X2:X3"/>
    <mergeCell ref="S5:T5"/>
    <mergeCell ref="U5:V5"/>
    <mergeCell ref="S6:T6"/>
    <mergeCell ref="U6:V6"/>
    <mergeCell ref="S7:T7"/>
    <mergeCell ref="U7:V7"/>
    <mergeCell ref="B8:C8"/>
    <mergeCell ref="S8:T8"/>
    <mergeCell ref="U8:V8"/>
    <mergeCell ref="S9:T9"/>
    <mergeCell ref="U9:V9"/>
    <mergeCell ref="S10:T10"/>
    <mergeCell ref="U10:V10"/>
    <mergeCell ref="S11:T11"/>
    <mergeCell ref="U11:V11"/>
    <mergeCell ref="S12:T12"/>
    <mergeCell ref="U12:V12"/>
    <mergeCell ref="S13:T13"/>
    <mergeCell ref="U13:V13"/>
    <mergeCell ref="S14:T14"/>
    <mergeCell ref="U14:V14"/>
    <mergeCell ref="B15:C15"/>
    <mergeCell ref="S15:T15"/>
    <mergeCell ref="U15:V15"/>
    <mergeCell ref="S16:T16"/>
    <mergeCell ref="U16:V16"/>
    <mergeCell ref="S17:T17"/>
    <mergeCell ref="U17:V17"/>
    <mergeCell ref="S18:T18"/>
    <mergeCell ref="U18:V18"/>
    <mergeCell ref="S19:T19"/>
    <mergeCell ref="U19:V19"/>
    <mergeCell ref="S20:T20"/>
    <mergeCell ref="U20:V20"/>
    <mergeCell ref="S21:T21"/>
    <mergeCell ref="U21:V21"/>
    <mergeCell ref="S22:T22"/>
    <mergeCell ref="U22:V22"/>
    <mergeCell ref="S23:T23"/>
    <mergeCell ref="U23:V23"/>
    <mergeCell ref="S24:T24"/>
    <mergeCell ref="U24:V24"/>
    <mergeCell ref="S25:T25"/>
    <mergeCell ref="U25:V25"/>
    <mergeCell ref="S26:T26"/>
    <mergeCell ref="U26:V26"/>
    <mergeCell ref="B27:C27"/>
    <mergeCell ref="S27:T27"/>
    <mergeCell ref="U27:V27"/>
    <mergeCell ref="S28:T28"/>
    <mergeCell ref="U28:V28"/>
    <mergeCell ref="S29:T29"/>
    <mergeCell ref="U29:V29"/>
    <mergeCell ref="S30:T30"/>
    <mergeCell ref="U30:V30"/>
    <mergeCell ref="S31:T31"/>
    <mergeCell ref="U31:V31"/>
    <mergeCell ref="S32:T32"/>
    <mergeCell ref="U32:V32"/>
    <mergeCell ref="U39:V39"/>
    <mergeCell ref="S40:T40"/>
    <mergeCell ref="U40:V40"/>
    <mergeCell ref="B33:C33"/>
    <mergeCell ref="S33:T33"/>
    <mergeCell ref="U33:V33"/>
    <mergeCell ref="S34:T34"/>
    <mergeCell ref="U34:V34"/>
    <mergeCell ref="S35:T35"/>
    <mergeCell ref="U35:V35"/>
    <mergeCell ref="S36:T36"/>
    <mergeCell ref="U36:V36"/>
    <mergeCell ref="A49:C49"/>
    <mergeCell ref="S49:T49"/>
    <mergeCell ref="U49:V49"/>
    <mergeCell ref="S41:T41"/>
    <mergeCell ref="U41:V41"/>
    <mergeCell ref="S42:T42"/>
    <mergeCell ref="U42:V42"/>
    <mergeCell ref="S43:T43"/>
    <mergeCell ref="U43:V43"/>
    <mergeCell ref="S44:T44"/>
    <mergeCell ref="U44:V44"/>
    <mergeCell ref="S45:T45"/>
    <mergeCell ref="U45:V45"/>
    <mergeCell ref="A9:A15"/>
    <mergeCell ref="A16:A27"/>
    <mergeCell ref="A28:A33"/>
    <mergeCell ref="A34:A38"/>
    <mergeCell ref="A39:A48"/>
    <mergeCell ref="B2:B3"/>
    <mergeCell ref="C2:C3"/>
    <mergeCell ref="R2:R3"/>
    <mergeCell ref="W2:W3"/>
    <mergeCell ref="S2:T3"/>
    <mergeCell ref="U2:V3"/>
    <mergeCell ref="S46:T46"/>
    <mergeCell ref="U46:V46"/>
    <mergeCell ref="S47:T47"/>
    <mergeCell ref="U47:V47"/>
    <mergeCell ref="B48:C48"/>
    <mergeCell ref="S48:T48"/>
    <mergeCell ref="U48:V48"/>
    <mergeCell ref="S37:T37"/>
    <mergeCell ref="U37:V37"/>
    <mergeCell ref="B38:C38"/>
    <mergeCell ref="S38:T38"/>
    <mergeCell ref="U38:V38"/>
    <mergeCell ref="S39:T39"/>
  </mergeCells>
  <phoneticPr fontId="37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4" zoomScale="56" zoomScaleNormal="56" workbookViewId="0">
      <selection activeCell="W4" sqref="W4:W5"/>
    </sheetView>
  </sheetViews>
  <sheetFormatPr defaultColWidth="10.875" defaultRowHeight="18.75" x14ac:dyDescent="0.15"/>
  <cols>
    <col min="1" max="1" width="10.875" style="18"/>
    <col min="2" max="2" width="5.875" style="18" customWidth="1"/>
    <col min="3" max="3" width="14.875" style="18" customWidth="1"/>
    <col min="4" max="4" width="10.625" style="18" customWidth="1"/>
    <col min="5" max="6" width="7.875" style="18" customWidth="1"/>
    <col min="7" max="7" width="10.625" style="18" customWidth="1"/>
    <col min="8" max="9" width="7.875" style="18" customWidth="1"/>
    <col min="10" max="10" width="10.875" style="18"/>
    <col min="11" max="12" width="7.875" style="18" customWidth="1"/>
    <col min="13" max="13" width="11.125" style="18" customWidth="1"/>
    <col min="14" max="15" width="7.875" style="18" customWidth="1"/>
    <col min="16" max="16" width="12.625" style="18" customWidth="1"/>
    <col min="17" max="18" width="7.875" style="18" customWidth="1"/>
    <col min="19" max="19" width="9.625" style="18" customWidth="1"/>
    <col min="20" max="21" width="7.875" style="18" customWidth="1"/>
    <col min="22" max="24" width="11"/>
    <col min="25" max="16384" width="10.875" style="18"/>
  </cols>
  <sheetData>
    <row r="1" spans="1:29" s="16" customFormat="1" ht="55.9" customHeight="1" x14ac:dyDescent="0.15">
      <c r="B1" s="165" t="s">
        <v>171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</row>
    <row r="2" spans="1:29" ht="40.15" customHeight="1" x14ac:dyDescent="0.15">
      <c r="A2" s="160" t="s">
        <v>172</v>
      </c>
      <c r="B2" s="104" t="s">
        <v>2</v>
      </c>
      <c r="C2" s="162" t="s">
        <v>173</v>
      </c>
      <c r="D2" s="107" t="s">
        <v>4</v>
      </c>
      <c r="E2" s="107"/>
      <c r="F2" s="107"/>
      <c r="G2" s="107" t="s">
        <v>5</v>
      </c>
      <c r="H2" s="107"/>
      <c r="I2" s="107"/>
      <c r="J2" s="107" t="s">
        <v>6</v>
      </c>
      <c r="K2" s="107"/>
      <c r="L2" s="107"/>
      <c r="M2" s="107" t="s">
        <v>7</v>
      </c>
      <c r="N2" s="107"/>
      <c r="O2" s="107"/>
      <c r="P2" s="107" t="s">
        <v>8</v>
      </c>
      <c r="Q2" s="107"/>
      <c r="R2" s="107"/>
      <c r="S2" s="107" t="s">
        <v>9</v>
      </c>
      <c r="T2" s="107"/>
      <c r="U2" s="107"/>
      <c r="V2" s="94" t="s">
        <v>10</v>
      </c>
      <c r="W2" s="95"/>
      <c r="X2" s="116"/>
      <c r="Y2" s="96" t="s">
        <v>11</v>
      </c>
      <c r="Z2" s="96" t="s">
        <v>12</v>
      </c>
      <c r="AA2" s="96"/>
      <c r="AB2" s="107" t="s">
        <v>13</v>
      </c>
      <c r="AC2" s="107"/>
    </row>
    <row r="3" spans="1:29" ht="34.15" customHeight="1" x14ac:dyDescent="0.15">
      <c r="A3" s="161"/>
      <c r="B3" s="104"/>
      <c r="C3" s="162"/>
      <c r="D3" s="6" t="s">
        <v>16</v>
      </c>
      <c r="E3" s="6" t="s">
        <v>17</v>
      </c>
      <c r="F3" s="6" t="s">
        <v>18</v>
      </c>
      <c r="G3" s="6" t="s">
        <v>16</v>
      </c>
      <c r="H3" s="6" t="s">
        <v>17</v>
      </c>
      <c r="I3" s="6" t="s">
        <v>18</v>
      </c>
      <c r="J3" s="6" t="s">
        <v>16</v>
      </c>
      <c r="K3" s="6" t="s">
        <v>17</v>
      </c>
      <c r="L3" s="6" t="s">
        <v>18</v>
      </c>
      <c r="M3" s="6" t="s">
        <v>16</v>
      </c>
      <c r="N3" s="6" t="s">
        <v>17</v>
      </c>
      <c r="O3" s="6" t="s">
        <v>18</v>
      </c>
      <c r="P3" s="6" t="s">
        <v>16</v>
      </c>
      <c r="Q3" s="6" t="s">
        <v>17</v>
      </c>
      <c r="R3" s="6" t="s">
        <v>18</v>
      </c>
      <c r="S3" s="6" t="s">
        <v>16</v>
      </c>
      <c r="T3" s="6" t="s">
        <v>17</v>
      </c>
      <c r="U3" s="6" t="s">
        <v>18</v>
      </c>
      <c r="V3" s="8" t="s">
        <v>16</v>
      </c>
      <c r="W3" s="8" t="s">
        <v>17</v>
      </c>
      <c r="X3" s="8" t="s">
        <v>18</v>
      </c>
      <c r="Y3" s="96"/>
      <c r="Z3" s="96"/>
      <c r="AA3" s="96"/>
      <c r="AB3" s="107"/>
      <c r="AC3" s="107"/>
    </row>
    <row r="4" spans="1:29" ht="112.15" customHeight="1" x14ac:dyDescent="0.15">
      <c r="A4" s="161"/>
      <c r="B4" s="28">
        <v>1</v>
      </c>
      <c r="C4" s="38" t="s">
        <v>19</v>
      </c>
      <c r="D4" s="38" t="s">
        <v>20</v>
      </c>
      <c r="E4" s="29">
        <v>2</v>
      </c>
      <c r="F4" s="29" t="s">
        <v>21</v>
      </c>
      <c r="G4" s="38" t="s">
        <v>20</v>
      </c>
      <c r="H4" s="29">
        <v>2</v>
      </c>
      <c r="I4" s="29" t="s">
        <v>21</v>
      </c>
      <c r="J4" s="38" t="s">
        <v>20</v>
      </c>
      <c r="K4" s="29">
        <v>2</v>
      </c>
      <c r="L4" s="29" t="s">
        <v>21</v>
      </c>
      <c r="M4" s="38" t="s">
        <v>20</v>
      </c>
      <c r="N4" s="29">
        <v>2</v>
      </c>
      <c r="O4" s="29" t="s">
        <v>21</v>
      </c>
      <c r="P4" s="38" t="s">
        <v>20</v>
      </c>
      <c r="Q4" s="29">
        <v>3</v>
      </c>
      <c r="R4" s="29" t="s">
        <v>21</v>
      </c>
      <c r="S4" s="38" t="s">
        <v>20</v>
      </c>
      <c r="T4" s="29">
        <v>2</v>
      </c>
      <c r="U4" s="29" t="s">
        <v>21</v>
      </c>
      <c r="V4" s="41"/>
      <c r="W4" s="42"/>
      <c r="X4" s="42"/>
      <c r="Y4" s="27">
        <f>SUM(E4,H4,K4,N4,Q4,W4,T4)</f>
        <v>13</v>
      </c>
      <c r="Z4" s="112" t="s">
        <v>22</v>
      </c>
      <c r="AA4" s="112"/>
      <c r="AB4" s="112"/>
      <c r="AC4" s="112"/>
    </row>
    <row r="5" spans="1:29" ht="121.9" customHeight="1" x14ac:dyDescent="0.15">
      <c r="A5" s="161"/>
      <c r="B5" s="20">
        <v>2</v>
      </c>
      <c r="C5" s="39" t="s">
        <v>25</v>
      </c>
      <c r="D5" s="40"/>
      <c r="E5" s="40"/>
      <c r="F5" s="40"/>
      <c r="G5" s="39" t="s">
        <v>26</v>
      </c>
      <c r="H5" s="6">
        <v>1</v>
      </c>
      <c r="I5" s="6" t="s">
        <v>27</v>
      </c>
      <c r="J5" s="39" t="s">
        <v>28</v>
      </c>
      <c r="K5" s="6">
        <v>2</v>
      </c>
      <c r="L5" s="6" t="s">
        <v>27</v>
      </c>
      <c r="M5" s="39" t="s">
        <v>28</v>
      </c>
      <c r="N5" s="6">
        <v>1</v>
      </c>
      <c r="O5" s="6" t="s">
        <v>27</v>
      </c>
      <c r="P5" s="6"/>
      <c r="Q5" s="6"/>
      <c r="R5" s="6"/>
      <c r="S5" s="6"/>
      <c r="T5" s="6"/>
      <c r="U5" s="6"/>
      <c r="V5" s="8"/>
      <c r="W5" s="8"/>
      <c r="X5" s="8"/>
      <c r="Y5" s="27">
        <f>SUM(E5,H5,K5,N5,Q5,W5,T5)</f>
        <v>4</v>
      </c>
      <c r="Z5" s="91" t="s">
        <v>22</v>
      </c>
      <c r="AA5" s="91"/>
      <c r="AB5" s="112" t="s">
        <v>29</v>
      </c>
      <c r="AC5" s="112"/>
    </row>
    <row r="6" spans="1:29" ht="121.9" customHeight="1" x14ac:dyDescent="0.15">
      <c r="A6" s="161"/>
      <c r="B6" s="20">
        <v>3</v>
      </c>
      <c r="C6" s="39" t="s">
        <v>30</v>
      </c>
      <c r="D6" s="6"/>
      <c r="E6" s="6"/>
      <c r="F6" s="6"/>
      <c r="G6" s="6"/>
      <c r="H6" s="6">
        <v>2</v>
      </c>
      <c r="I6" s="6" t="s">
        <v>31</v>
      </c>
      <c r="J6" s="6"/>
      <c r="K6" s="6">
        <v>2</v>
      </c>
      <c r="L6" s="6" t="s">
        <v>31</v>
      </c>
      <c r="M6" s="6"/>
      <c r="N6" s="6">
        <v>2</v>
      </c>
      <c r="O6" s="6" t="s">
        <v>31</v>
      </c>
      <c r="P6" s="6"/>
      <c r="Q6" s="6"/>
      <c r="R6" s="6"/>
      <c r="S6" s="6"/>
      <c r="T6" s="6"/>
      <c r="U6" s="6"/>
      <c r="V6" s="11"/>
      <c r="W6" s="8">
        <v>2</v>
      </c>
      <c r="X6" s="8" t="s">
        <v>32</v>
      </c>
      <c r="Y6" s="27">
        <f>SUM(E6,H6,K6,N6,Q6,W6,T6)</f>
        <v>8</v>
      </c>
      <c r="Z6" s="91" t="s">
        <v>22</v>
      </c>
      <c r="AA6" s="91"/>
      <c r="AB6" s="111" t="s">
        <v>33</v>
      </c>
      <c r="AC6" s="111"/>
    </row>
    <row r="7" spans="1:29" ht="121.9" customHeight="1" x14ac:dyDescent="0.15">
      <c r="A7" s="161"/>
      <c r="B7" s="20">
        <v>4</v>
      </c>
      <c r="C7" s="39" t="s">
        <v>34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11"/>
      <c r="W7" s="8">
        <v>2</v>
      </c>
      <c r="X7" s="8" t="s">
        <v>32</v>
      </c>
      <c r="Y7" s="27">
        <f>SUM(W7)</f>
        <v>2</v>
      </c>
      <c r="Z7" s="43"/>
      <c r="AA7" s="44"/>
      <c r="AB7" s="25"/>
      <c r="AC7" s="25"/>
    </row>
    <row r="8" spans="1:29" ht="28.9" customHeight="1" x14ac:dyDescent="0.15">
      <c r="A8" s="161"/>
      <c r="B8" s="163" t="s">
        <v>11</v>
      </c>
      <c r="C8" s="163"/>
      <c r="D8" s="6"/>
      <c r="E8" s="6">
        <f>SUM(E4:E6)</f>
        <v>2</v>
      </c>
      <c r="F8" s="6"/>
      <c r="G8" s="6"/>
      <c r="H8" s="6">
        <f>SUM(H4:H6)</f>
        <v>5</v>
      </c>
      <c r="I8" s="6"/>
      <c r="J8" s="6"/>
      <c r="K8" s="6">
        <f>SUM(K4:K6)</f>
        <v>6</v>
      </c>
      <c r="L8" s="6"/>
      <c r="M8" s="6"/>
      <c r="N8" s="6">
        <f>SUM(N4:N6)</f>
        <v>5</v>
      </c>
      <c r="O8" s="6"/>
      <c r="P8" s="6"/>
      <c r="Q8" s="6">
        <f>SUM(Q4:Q6)</f>
        <v>3</v>
      </c>
      <c r="R8" s="6"/>
      <c r="S8" s="6"/>
      <c r="T8" s="6">
        <f>SUM(T4:T6)</f>
        <v>2</v>
      </c>
      <c r="U8" s="6"/>
      <c r="V8" s="11"/>
      <c r="W8" s="8">
        <f>SUM(W4:W7)</f>
        <v>4</v>
      </c>
      <c r="X8" s="8"/>
      <c r="Y8" s="27">
        <f>SUM(E8,H8,K8,N8,Q8,W8,T8)</f>
        <v>27</v>
      </c>
      <c r="Z8" s="118"/>
      <c r="AA8" s="164"/>
      <c r="AB8" s="112"/>
      <c r="AC8" s="112"/>
    </row>
  </sheetData>
  <mergeCells count="23">
    <mergeCell ref="B1:U1"/>
    <mergeCell ref="D2:F2"/>
    <mergeCell ref="G2:I2"/>
    <mergeCell ref="J2:L2"/>
    <mergeCell ref="M2:O2"/>
    <mergeCell ref="P2:R2"/>
    <mergeCell ref="S2:U2"/>
    <mergeCell ref="AB6:AC6"/>
    <mergeCell ref="B8:C8"/>
    <mergeCell ref="Z8:AA8"/>
    <mergeCell ref="AB8:AC8"/>
    <mergeCell ref="V2:X2"/>
    <mergeCell ref="Z4:AA4"/>
    <mergeCell ref="AB4:AC4"/>
    <mergeCell ref="Z5:AA5"/>
    <mergeCell ref="AB5:AC5"/>
    <mergeCell ref="AB2:AC3"/>
    <mergeCell ref="A2:A8"/>
    <mergeCell ref="B2:B3"/>
    <mergeCell ref="C2:C3"/>
    <mergeCell ref="Y2:Y3"/>
    <mergeCell ref="Z2:AA3"/>
    <mergeCell ref="Z6:AA6"/>
  </mergeCells>
  <phoneticPr fontId="37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zoomScale="60" zoomScaleNormal="60" workbookViewId="0">
      <selection activeCell="B9" sqref="A9:XFD9"/>
    </sheetView>
  </sheetViews>
  <sheetFormatPr defaultColWidth="10.875" defaultRowHeight="18.75" x14ac:dyDescent="0.15"/>
  <cols>
    <col min="1" max="1" width="10.875" style="34"/>
    <col min="2" max="2" width="5.875" style="34" customWidth="1"/>
    <col min="3" max="3" width="14.875" style="34" customWidth="1"/>
    <col min="4" max="4" width="17.875" style="34" customWidth="1"/>
    <col min="5" max="6" width="7.875" style="34" customWidth="1"/>
    <col min="7" max="7" width="10.625" style="34" customWidth="1"/>
    <col min="8" max="9" width="7.875" style="34" customWidth="1"/>
    <col min="10" max="10" width="15.625" style="34" customWidth="1"/>
    <col min="11" max="12" width="7.875" style="34" customWidth="1"/>
    <col min="13" max="13" width="56.625" style="34" customWidth="1"/>
    <col min="14" max="15" width="7.875" style="34" customWidth="1"/>
    <col min="16" max="16" width="19" style="34" customWidth="1"/>
    <col min="17" max="18" width="7.875" style="34" customWidth="1"/>
    <col min="19" max="19" width="10.5" style="34" customWidth="1"/>
    <col min="20" max="21" width="7.875" style="34" customWidth="1"/>
    <col min="22" max="24" width="10.875" style="7"/>
    <col min="25" max="25" width="21" style="34" customWidth="1"/>
    <col min="26" max="27" width="6.875" style="34" customWidth="1"/>
    <col min="28" max="16384" width="10.875" style="34"/>
  </cols>
  <sheetData>
    <row r="1" spans="1:31" s="33" customFormat="1" ht="60" customHeight="1" x14ac:dyDescent="0.15">
      <c r="B1" s="170" t="s">
        <v>174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36"/>
      <c r="AE1" s="36"/>
    </row>
    <row r="2" spans="1:31" ht="40.15" customHeight="1" x14ac:dyDescent="0.15">
      <c r="A2" s="160" t="s">
        <v>175</v>
      </c>
      <c r="B2" s="107" t="s">
        <v>2</v>
      </c>
      <c r="C2" s="168" t="s">
        <v>176</v>
      </c>
      <c r="D2" s="107" t="s">
        <v>4</v>
      </c>
      <c r="E2" s="107"/>
      <c r="F2" s="107"/>
      <c r="G2" s="107" t="s">
        <v>5</v>
      </c>
      <c r="H2" s="107"/>
      <c r="I2" s="107"/>
      <c r="J2" s="107" t="s">
        <v>6</v>
      </c>
      <c r="K2" s="107"/>
      <c r="L2" s="107"/>
      <c r="M2" s="107" t="s">
        <v>7</v>
      </c>
      <c r="N2" s="107"/>
      <c r="O2" s="107"/>
      <c r="P2" s="107" t="s">
        <v>8</v>
      </c>
      <c r="Q2" s="107"/>
      <c r="R2" s="107"/>
      <c r="S2" s="107" t="s">
        <v>9</v>
      </c>
      <c r="T2" s="107"/>
      <c r="U2" s="107"/>
      <c r="V2" s="94" t="s">
        <v>10</v>
      </c>
      <c r="W2" s="95"/>
      <c r="X2" s="116"/>
      <c r="Y2" s="167" t="s">
        <v>11</v>
      </c>
      <c r="Z2" s="167" t="s">
        <v>12</v>
      </c>
      <c r="AA2" s="167"/>
      <c r="AB2" s="107" t="s">
        <v>13</v>
      </c>
      <c r="AC2" s="107"/>
      <c r="AD2" s="166" t="s">
        <v>14</v>
      </c>
      <c r="AE2" s="166" t="s">
        <v>15</v>
      </c>
    </row>
    <row r="3" spans="1:31" ht="34.15" customHeight="1" x14ac:dyDescent="0.15">
      <c r="A3" s="161"/>
      <c r="B3" s="107"/>
      <c r="C3" s="168"/>
      <c r="D3" s="6" t="s">
        <v>16</v>
      </c>
      <c r="E3" s="6" t="s">
        <v>17</v>
      </c>
      <c r="F3" s="6" t="s">
        <v>18</v>
      </c>
      <c r="G3" s="6" t="s">
        <v>16</v>
      </c>
      <c r="H3" s="6" t="s">
        <v>17</v>
      </c>
      <c r="I3" s="6" t="s">
        <v>18</v>
      </c>
      <c r="J3" s="6" t="s">
        <v>16</v>
      </c>
      <c r="K3" s="6" t="s">
        <v>17</v>
      </c>
      <c r="L3" s="6" t="s">
        <v>18</v>
      </c>
      <c r="M3" s="6" t="s">
        <v>16</v>
      </c>
      <c r="N3" s="6" t="s">
        <v>17</v>
      </c>
      <c r="O3" s="6" t="s">
        <v>18</v>
      </c>
      <c r="P3" s="6" t="s">
        <v>16</v>
      </c>
      <c r="Q3" s="6" t="s">
        <v>17</v>
      </c>
      <c r="R3" s="6" t="s">
        <v>18</v>
      </c>
      <c r="S3" s="6" t="s">
        <v>16</v>
      </c>
      <c r="T3" s="6" t="s">
        <v>17</v>
      </c>
      <c r="U3" s="6" t="s">
        <v>18</v>
      </c>
      <c r="V3" s="8" t="s">
        <v>16</v>
      </c>
      <c r="W3" s="8" t="s">
        <v>17</v>
      </c>
      <c r="X3" s="8" t="s">
        <v>18</v>
      </c>
      <c r="Y3" s="167"/>
      <c r="Z3" s="167"/>
      <c r="AA3" s="167"/>
      <c r="AB3" s="107"/>
      <c r="AC3" s="107"/>
      <c r="AD3" s="166"/>
      <c r="AE3" s="166"/>
    </row>
    <row r="4" spans="1:31" ht="130.9" customHeight="1" x14ac:dyDescent="0.15">
      <c r="A4" s="161"/>
      <c r="B4" s="6">
        <v>1</v>
      </c>
      <c r="C4" s="6" t="s">
        <v>37</v>
      </c>
      <c r="D4" s="6" t="s">
        <v>38</v>
      </c>
      <c r="E4" s="6">
        <v>4</v>
      </c>
      <c r="F4" s="6" t="s">
        <v>31</v>
      </c>
      <c r="G4" s="6" t="s">
        <v>39</v>
      </c>
      <c r="H4" s="6">
        <v>1</v>
      </c>
      <c r="I4" s="6" t="s">
        <v>27</v>
      </c>
      <c r="J4" s="6" t="s">
        <v>40</v>
      </c>
      <c r="K4" s="6">
        <v>3</v>
      </c>
      <c r="L4" s="6" t="s">
        <v>21</v>
      </c>
      <c r="M4" s="6" t="s">
        <v>41</v>
      </c>
      <c r="N4" s="6">
        <v>1</v>
      </c>
      <c r="O4" s="6" t="s">
        <v>21</v>
      </c>
      <c r="P4" s="6" t="s">
        <v>41</v>
      </c>
      <c r="Q4" s="6">
        <v>2</v>
      </c>
      <c r="R4" s="6" t="s">
        <v>21</v>
      </c>
      <c r="S4" s="6"/>
      <c r="T4" s="6"/>
      <c r="U4" s="6"/>
      <c r="V4" s="6"/>
      <c r="W4" s="6"/>
      <c r="X4" s="6"/>
      <c r="Y4" s="27">
        <f t="shared" ref="Y4:Y10" si="0">SUM(E4,H4,K4,N4,Q4,W4,T4)</f>
        <v>11</v>
      </c>
      <c r="Z4" s="118" t="s">
        <v>22</v>
      </c>
      <c r="AA4" s="164"/>
      <c r="AB4" s="6" t="s">
        <v>42</v>
      </c>
      <c r="AC4" s="6"/>
      <c r="AD4" s="37" t="s">
        <v>23</v>
      </c>
      <c r="AE4" s="37" t="s">
        <v>24</v>
      </c>
    </row>
    <row r="5" spans="1:31" ht="75" x14ac:dyDescent="0.15">
      <c r="A5" s="161"/>
      <c r="B5" s="6">
        <v>2</v>
      </c>
      <c r="C5" s="6" t="s">
        <v>43</v>
      </c>
      <c r="D5" s="6" t="s">
        <v>197</v>
      </c>
      <c r="E5" s="6">
        <v>1</v>
      </c>
      <c r="F5" s="6" t="s">
        <v>27</v>
      </c>
      <c r="G5" s="6" t="s">
        <v>197</v>
      </c>
      <c r="H5" s="6">
        <v>1</v>
      </c>
      <c r="I5" s="6" t="s">
        <v>27</v>
      </c>
      <c r="J5" s="6" t="s">
        <v>198</v>
      </c>
      <c r="K5" s="6">
        <v>1</v>
      </c>
      <c r="L5" s="6" t="s">
        <v>27</v>
      </c>
      <c r="M5" s="6" t="s">
        <v>199</v>
      </c>
      <c r="N5" s="6">
        <v>1</v>
      </c>
      <c r="O5" s="6" t="s">
        <v>27</v>
      </c>
      <c r="P5" s="6" t="s">
        <v>197</v>
      </c>
      <c r="Q5" s="6">
        <v>1</v>
      </c>
      <c r="R5" s="6" t="s">
        <v>27</v>
      </c>
      <c r="S5" s="6" t="s">
        <v>199</v>
      </c>
      <c r="T5" s="6">
        <v>1</v>
      </c>
      <c r="U5" s="6" t="s">
        <v>27</v>
      </c>
      <c r="V5" s="6"/>
      <c r="W5" s="6"/>
      <c r="X5" s="6"/>
      <c r="Y5" s="27">
        <f t="shared" si="0"/>
        <v>6</v>
      </c>
      <c r="Z5" s="118" t="s">
        <v>22</v>
      </c>
      <c r="AA5" s="164"/>
      <c r="AB5" s="6" t="s">
        <v>44</v>
      </c>
      <c r="AC5" s="6"/>
      <c r="AD5" s="37" t="s">
        <v>23</v>
      </c>
      <c r="AE5" s="37" t="s">
        <v>24</v>
      </c>
    </row>
    <row r="6" spans="1:31" ht="131.25" x14ac:dyDescent="0.15">
      <c r="A6" s="161"/>
      <c r="B6" s="6">
        <v>3</v>
      </c>
      <c r="C6" s="29" t="s">
        <v>45</v>
      </c>
      <c r="D6" s="29" t="s">
        <v>177</v>
      </c>
      <c r="E6" s="29">
        <v>2</v>
      </c>
      <c r="F6" s="29" t="s">
        <v>21</v>
      </c>
      <c r="G6" s="29" t="s">
        <v>177</v>
      </c>
      <c r="H6" s="29">
        <v>6</v>
      </c>
      <c r="I6" s="29" t="s">
        <v>21</v>
      </c>
      <c r="J6" s="29" t="s">
        <v>177</v>
      </c>
      <c r="K6" s="29">
        <v>2</v>
      </c>
      <c r="L6" s="29" t="s">
        <v>21</v>
      </c>
      <c r="M6" s="29" t="s">
        <v>177</v>
      </c>
      <c r="N6" s="29">
        <v>2</v>
      </c>
      <c r="O6" s="29" t="s">
        <v>21</v>
      </c>
      <c r="P6" s="29"/>
      <c r="Q6" s="29"/>
      <c r="R6" s="29"/>
      <c r="S6" s="29" t="s">
        <v>177</v>
      </c>
      <c r="T6" s="29">
        <v>2</v>
      </c>
      <c r="U6" s="29" t="s">
        <v>21</v>
      </c>
      <c r="V6" s="29"/>
      <c r="W6" s="29"/>
      <c r="X6" s="29"/>
      <c r="Y6" s="27">
        <f t="shared" si="0"/>
        <v>14</v>
      </c>
      <c r="Z6" s="124" t="s">
        <v>22</v>
      </c>
      <c r="AA6" s="169"/>
      <c r="AB6" s="29"/>
      <c r="AC6" s="29"/>
      <c r="AD6" s="37" t="s">
        <v>23</v>
      </c>
      <c r="AE6" s="37" t="s">
        <v>24</v>
      </c>
    </row>
    <row r="7" spans="1:31" ht="356.25" x14ac:dyDescent="0.15">
      <c r="A7" s="161"/>
      <c r="B7" s="6">
        <v>4</v>
      </c>
      <c r="C7" s="6" t="s">
        <v>47</v>
      </c>
      <c r="D7" s="6"/>
      <c r="E7" s="6"/>
      <c r="F7" s="6"/>
      <c r="G7" s="6" t="s">
        <v>48</v>
      </c>
      <c r="H7" s="6">
        <v>2</v>
      </c>
      <c r="I7" s="6" t="s">
        <v>49</v>
      </c>
      <c r="J7" s="6" t="s">
        <v>50</v>
      </c>
      <c r="K7" s="6">
        <v>2</v>
      </c>
      <c r="L7" s="6" t="s">
        <v>21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27">
        <f t="shared" si="0"/>
        <v>4</v>
      </c>
      <c r="Z7" s="118" t="s">
        <v>22</v>
      </c>
      <c r="AA7" s="164"/>
      <c r="AB7" s="6"/>
      <c r="AC7" s="6"/>
      <c r="AD7" s="37" t="s">
        <v>23</v>
      </c>
      <c r="AE7" s="37" t="s">
        <v>24</v>
      </c>
    </row>
    <row r="8" spans="1:31" ht="37.5" x14ac:dyDescent="0.15">
      <c r="A8" s="161"/>
      <c r="B8" s="6">
        <v>5</v>
      </c>
      <c r="C8" s="6" t="s">
        <v>51</v>
      </c>
      <c r="D8" s="6"/>
      <c r="E8" s="6"/>
      <c r="F8" s="6"/>
      <c r="G8" s="6" t="s">
        <v>52</v>
      </c>
      <c r="H8" s="6">
        <v>1</v>
      </c>
      <c r="I8" s="6" t="s">
        <v>27</v>
      </c>
      <c r="J8" s="6"/>
      <c r="K8" s="6"/>
      <c r="L8" s="6"/>
      <c r="M8" s="6"/>
      <c r="N8" s="6"/>
      <c r="O8" s="6"/>
      <c r="P8" s="6" t="s">
        <v>53</v>
      </c>
      <c r="Q8" s="6">
        <v>2</v>
      </c>
      <c r="R8" s="6" t="s">
        <v>53</v>
      </c>
      <c r="S8" s="6" t="s">
        <v>54</v>
      </c>
      <c r="T8" s="6">
        <v>1</v>
      </c>
      <c r="U8" s="6" t="s">
        <v>21</v>
      </c>
      <c r="V8" s="6"/>
      <c r="W8" s="6"/>
      <c r="X8" s="6"/>
      <c r="Y8" s="27">
        <f t="shared" si="0"/>
        <v>4</v>
      </c>
      <c r="Z8" s="118" t="s">
        <v>22</v>
      </c>
      <c r="AA8" s="164"/>
      <c r="AB8" s="6" t="s">
        <v>42</v>
      </c>
      <c r="AC8" s="6"/>
      <c r="AD8" s="37" t="s">
        <v>23</v>
      </c>
      <c r="AE8" s="37" t="s">
        <v>55</v>
      </c>
    </row>
    <row r="9" spans="1:31" ht="75" x14ac:dyDescent="0.15">
      <c r="A9" s="161"/>
      <c r="B9" s="6">
        <v>6</v>
      </c>
      <c r="C9" s="6" t="s">
        <v>56</v>
      </c>
      <c r="D9" s="6" t="s">
        <v>57</v>
      </c>
      <c r="E9" s="6">
        <v>1</v>
      </c>
      <c r="F9" s="6" t="s">
        <v>21</v>
      </c>
      <c r="G9" s="6" t="s">
        <v>58</v>
      </c>
      <c r="H9" s="6">
        <v>1</v>
      </c>
      <c r="I9" s="6" t="s">
        <v>21</v>
      </c>
      <c r="J9" s="6"/>
      <c r="K9" s="6"/>
      <c r="L9" s="6"/>
      <c r="M9" s="6"/>
      <c r="N9" s="6"/>
      <c r="O9" s="6"/>
      <c r="P9" s="6" t="s">
        <v>59</v>
      </c>
      <c r="Q9" s="6">
        <v>1</v>
      </c>
      <c r="R9" s="6" t="s">
        <v>21</v>
      </c>
      <c r="S9" s="6"/>
      <c r="T9" s="6"/>
      <c r="U9" s="6"/>
      <c r="V9" s="6"/>
      <c r="W9" s="6"/>
      <c r="X9" s="6"/>
      <c r="Y9" s="27">
        <f t="shared" si="0"/>
        <v>3</v>
      </c>
      <c r="Z9" s="118" t="s">
        <v>22</v>
      </c>
      <c r="AA9" s="164"/>
      <c r="AB9" s="6" t="s">
        <v>200</v>
      </c>
      <c r="AC9" s="6"/>
      <c r="AD9" s="37" t="s">
        <v>23</v>
      </c>
      <c r="AE9" s="37" t="s">
        <v>24</v>
      </c>
    </row>
    <row r="10" spans="1:31" ht="28.9" customHeight="1" x14ac:dyDescent="0.15">
      <c r="A10" s="161"/>
      <c r="B10" s="6" t="s">
        <v>11</v>
      </c>
      <c r="C10" s="6"/>
      <c r="D10" s="6"/>
      <c r="E10" s="6">
        <f>SUM(E4:E9)</f>
        <v>8</v>
      </c>
      <c r="F10" s="6"/>
      <c r="G10" s="6"/>
      <c r="H10" s="6">
        <f>SUM(H4:H9)</f>
        <v>12</v>
      </c>
      <c r="I10" s="6"/>
      <c r="J10" s="6"/>
      <c r="K10" s="6">
        <f>SUM(K4:K9)</f>
        <v>8</v>
      </c>
      <c r="L10" s="6"/>
      <c r="M10" s="6"/>
      <c r="N10" s="6">
        <f>SUM(N4:N9)</f>
        <v>4</v>
      </c>
      <c r="O10" s="6"/>
      <c r="P10" s="6"/>
      <c r="Q10" s="6">
        <f>SUM(Q4:Q9)</f>
        <v>6</v>
      </c>
      <c r="R10" s="6"/>
      <c r="S10" s="6"/>
      <c r="T10" s="6">
        <f>SUM(T4:T9)</f>
        <v>4</v>
      </c>
      <c r="U10" s="6"/>
      <c r="V10" s="6"/>
      <c r="W10" s="6">
        <f>SUM(W4:W9)</f>
        <v>0</v>
      </c>
      <c r="X10" s="6"/>
      <c r="Y10" s="27">
        <f t="shared" si="0"/>
        <v>42</v>
      </c>
      <c r="Z10" s="118"/>
      <c r="AA10" s="164"/>
      <c r="AB10" s="6"/>
      <c r="AC10" s="6"/>
      <c r="AD10" s="37"/>
      <c r="AE10" s="37"/>
    </row>
  </sheetData>
  <mergeCells count="23">
    <mergeCell ref="B1:AC1"/>
    <mergeCell ref="D2:F2"/>
    <mergeCell ref="G2:I2"/>
    <mergeCell ref="J2:L2"/>
    <mergeCell ref="M2:O2"/>
    <mergeCell ref="P2:R2"/>
    <mergeCell ref="S2:U2"/>
    <mergeCell ref="V2:X2"/>
    <mergeCell ref="Z10:AA10"/>
    <mergeCell ref="A2:A10"/>
    <mergeCell ref="B2:B3"/>
    <mergeCell ref="C2:C3"/>
    <mergeCell ref="Y2:Y3"/>
    <mergeCell ref="Z4:AA4"/>
    <mergeCell ref="Z5:AA5"/>
    <mergeCell ref="Z6:AA6"/>
    <mergeCell ref="Z7:AA7"/>
    <mergeCell ref="Z8:AA8"/>
    <mergeCell ref="AD2:AD3"/>
    <mergeCell ref="AE2:AE3"/>
    <mergeCell ref="Z2:AA3"/>
    <mergeCell ref="AB2:AC3"/>
    <mergeCell ref="Z9:AA9"/>
  </mergeCells>
  <phoneticPr fontId="37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opLeftCell="A9" zoomScale="56" zoomScaleNormal="56" workbookViewId="0">
      <selection activeCell="X19" sqref="X19"/>
    </sheetView>
  </sheetViews>
  <sheetFormatPr defaultColWidth="10.875" defaultRowHeight="18.75" x14ac:dyDescent="0.15"/>
  <cols>
    <col min="1" max="1" width="10.875" style="34"/>
    <col min="2" max="2" width="5.875" style="34" customWidth="1"/>
    <col min="3" max="3" width="14.875" style="34" customWidth="1"/>
    <col min="4" max="4" width="10.625" style="34" customWidth="1"/>
    <col min="5" max="6" width="7.875" style="34" customWidth="1"/>
    <col min="7" max="7" width="10.625" style="34" customWidth="1"/>
    <col min="8" max="9" width="7.875" style="34" customWidth="1"/>
    <col min="10" max="10" width="10.875" style="34" customWidth="1"/>
    <col min="11" max="12" width="7.875" style="34" customWidth="1"/>
    <col min="13" max="13" width="11.125" style="34" customWidth="1"/>
    <col min="14" max="15" width="7.875" style="34" customWidth="1"/>
    <col min="16" max="16" width="12.625" style="34" customWidth="1"/>
    <col min="17" max="18" width="7.875" style="34" customWidth="1"/>
    <col min="19" max="19" width="10.625" style="34" customWidth="1"/>
    <col min="20" max="21" width="7.875" style="34" customWidth="1"/>
    <col min="22" max="24" width="10.875" style="7"/>
    <col min="25" max="25" width="15.875" style="34" customWidth="1"/>
    <col min="26" max="27" width="6.875" style="34" customWidth="1"/>
    <col min="28" max="16384" width="10.875" style="34"/>
  </cols>
  <sheetData>
    <row r="1" spans="1:29" s="33" customFormat="1" ht="39" customHeight="1" x14ac:dyDescent="0.15">
      <c r="B1" s="170" t="s">
        <v>178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29" ht="40.15" customHeight="1" x14ac:dyDescent="0.15">
      <c r="A2" s="160" t="s">
        <v>179</v>
      </c>
      <c r="B2" s="107" t="s">
        <v>2</v>
      </c>
      <c r="C2" s="168" t="s">
        <v>176</v>
      </c>
      <c r="D2" s="107" t="s">
        <v>4</v>
      </c>
      <c r="E2" s="107"/>
      <c r="F2" s="107"/>
      <c r="G2" s="107" t="s">
        <v>5</v>
      </c>
      <c r="H2" s="107"/>
      <c r="I2" s="107"/>
      <c r="J2" s="107" t="s">
        <v>6</v>
      </c>
      <c r="K2" s="107"/>
      <c r="L2" s="107"/>
      <c r="M2" s="107" t="s">
        <v>7</v>
      </c>
      <c r="N2" s="107"/>
      <c r="O2" s="107"/>
      <c r="P2" s="107" t="s">
        <v>8</v>
      </c>
      <c r="Q2" s="107"/>
      <c r="R2" s="107"/>
      <c r="S2" s="107" t="s">
        <v>9</v>
      </c>
      <c r="T2" s="107"/>
      <c r="U2" s="107"/>
      <c r="V2" s="94" t="s">
        <v>10</v>
      </c>
      <c r="W2" s="95"/>
      <c r="X2" s="116"/>
      <c r="Y2" s="167" t="s">
        <v>11</v>
      </c>
      <c r="Z2" s="167" t="s">
        <v>12</v>
      </c>
      <c r="AA2" s="167"/>
      <c r="AB2" s="107" t="s">
        <v>13</v>
      </c>
      <c r="AC2" s="107"/>
    </row>
    <row r="3" spans="1:29" ht="34.15" customHeight="1" x14ac:dyDescent="0.15">
      <c r="A3" s="161"/>
      <c r="B3" s="107"/>
      <c r="C3" s="168"/>
      <c r="D3" s="6" t="s">
        <v>16</v>
      </c>
      <c r="E3" s="6" t="s">
        <v>17</v>
      </c>
      <c r="F3" s="6" t="s">
        <v>18</v>
      </c>
      <c r="G3" s="6" t="s">
        <v>16</v>
      </c>
      <c r="H3" s="6" t="s">
        <v>17</v>
      </c>
      <c r="I3" s="6" t="s">
        <v>18</v>
      </c>
      <c r="J3" s="6" t="s">
        <v>16</v>
      </c>
      <c r="K3" s="6" t="s">
        <v>17</v>
      </c>
      <c r="L3" s="6" t="s">
        <v>18</v>
      </c>
      <c r="M3" s="6" t="s">
        <v>16</v>
      </c>
      <c r="N3" s="6" t="s">
        <v>17</v>
      </c>
      <c r="O3" s="6" t="s">
        <v>18</v>
      </c>
      <c r="P3" s="6" t="s">
        <v>16</v>
      </c>
      <c r="Q3" s="6" t="s">
        <v>17</v>
      </c>
      <c r="R3" s="6" t="s">
        <v>18</v>
      </c>
      <c r="S3" s="6" t="s">
        <v>16</v>
      </c>
      <c r="T3" s="6" t="s">
        <v>17</v>
      </c>
      <c r="U3" s="6" t="s">
        <v>18</v>
      </c>
      <c r="V3" s="8" t="s">
        <v>16</v>
      </c>
      <c r="W3" s="8" t="s">
        <v>17</v>
      </c>
      <c r="X3" s="8" t="s">
        <v>18</v>
      </c>
      <c r="Y3" s="167"/>
      <c r="Z3" s="167"/>
      <c r="AA3" s="167"/>
      <c r="AB3" s="107"/>
      <c r="AC3" s="107"/>
    </row>
    <row r="4" spans="1:29" ht="97.9" customHeight="1" x14ac:dyDescent="0.15">
      <c r="A4" s="161"/>
      <c r="B4" s="6">
        <v>1</v>
      </c>
      <c r="C4" s="6" t="s">
        <v>62</v>
      </c>
      <c r="D4" s="6" t="s">
        <v>63</v>
      </c>
      <c r="E4" s="6">
        <v>1</v>
      </c>
      <c r="F4" s="6" t="s">
        <v>27</v>
      </c>
      <c r="G4" s="6" t="s">
        <v>63</v>
      </c>
      <c r="H4" s="6">
        <v>2</v>
      </c>
      <c r="I4" s="6" t="s">
        <v>27</v>
      </c>
      <c r="J4" s="6" t="s">
        <v>63</v>
      </c>
      <c r="K4" s="6">
        <v>2</v>
      </c>
      <c r="L4" s="6" t="s">
        <v>27</v>
      </c>
      <c r="M4" s="6" t="s">
        <v>63</v>
      </c>
      <c r="N4" s="6">
        <v>1</v>
      </c>
      <c r="O4" s="6" t="s">
        <v>27</v>
      </c>
      <c r="P4" s="6" t="s">
        <v>63</v>
      </c>
      <c r="Q4" s="6">
        <v>1</v>
      </c>
      <c r="R4" s="6" t="s">
        <v>27</v>
      </c>
      <c r="S4" s="6" t="s">
        <v>63</v>
      </c>
      <c r="T4" s="6">
        <v>1</v>
      </c>
      <c r="U4" s="6" t="s">
        <v>27</v>
      </c>
      <c r="V4" s="6"/>
      <c r="W4" s="6"/>
      <c r="X4" s="6"/>
      <c r="Y4" s="6">
        <f>SUM(E4,H4,K4,N4,Q4,T4,W4)</f>
        <v>8</v>
      </c>
      <c r="Z4" s="115" t="s">
        <v>22</v>
      </c>
      <c r="AA4" s="115"/>
      <c r="AB4" s="111" t="s">
        <v>64</v>
      </c>
      <c r="AC4" s="111"/>
    </row>
    <row r="5" spans="1:29" ht="121.9" customHeight="1" x14ac:dyDescent="0.15">
      <c r="A5" s="161"/>
      <c r="B5" s="6">
        <v>2</v>
      </c>
      <c r="C5" s="6" t="s">
        <v>66</v>
      </c>
      <c r="D5" s="6"/>
      <c r="E5" s="6"/>
      <c r="F5" s="6"/>
      <c r="G5" s="6" t="s">
        <v>67</v>
      </c>
      <c r="H5" s="6">
        <v>1</v>
      </c>
      <c r="I5" s="6" t="s">
        <v>21</v>
      </c>
      <c r="J5" s="6" t="s">
        <v>67</v>
      </c>
      <c r="K5" s="6">
        <v>1</v>
      </c>
      <c r="L5" s="6" t="s">
        <v>21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>
        <f t="shared" ref="Y5:Y15" si="0">SUM(E5,H5,K5,N5,Q5,T5,W5)</f>
        <v>2</v>
      </c>
      <c r="Z5" s="115" t="s">
        <v>22</v>
      </c>
      <c r="AA5" s="115"/>
      <c r="AB5" s="111" t="s">
        <v>64</v>
      </c>
      <c r="AC5" s="111"/>
    </row>
    <row r="6" spans="1:29" ht="60" customHeight="1" x14ac:dyDescent="0.15">
      <c r="A6" s="161"/>
      <c r="B6" s="6">
        <v>3</v>
      </c>
      <c r="C6" s="6" t="s">
        <v>68</v>
      </c>
      <c r="D6" s="6"/>
      <c r="E6" s="6"/>
      <c r="F6" s="6"/>
      <c r="G6" s="6"/>
      <c r="H6" s="6">
        <v>2</v>
      </c>
      <c r="I6" s="6" t="s">
        <v>27</v>
      </c>
      <c r="J6" s="6"/>
      <c r="K6" s="6">
        <v>1</v>
      </c>
      <c r="L6" s="6" t="s">
        <v>27</v>
      </c>
      <c r="M6" s="6"/>
      <c r="N6" s="6"/>
      <c r="O6" s="6"/>
      <c r="P6" s="6"/>
      <c r="Q6" s="6"/>
      <c r="R6" s="6"/>
      <c r="S6" s="6"/>
      <c r="T6" s="6">
        <v>1</v>
      </c>
      <c r="U6" s="6" t="s">
        <v>27</v>
      </c>
      <c r="V6" s="6"/>
      <c r="W6" s="6"/>
      <c r="X6" s="6"/>
      <c r="Y6" s="6">
        <f t="shared" si="0"/>
        <v>4</v>
      </c>
      <c r="Z6" s="115" t="s">
        <v>22</v>
      </c>
      <c r="AA6" s="115"/>
      <c r="AB6" s="111" t="s">
        <v>69</v>
      </c>
      <c r="AC6" s="111"/>
    </row>
    <row r="7" spans="1:29" ht="85.9" customHeight="1" x14ac:dyDescent="0.15">
      <c r="A7" s="161"/>
      <c r="B7" s="6">
        <v>4</v>
      </c>
      <c r="C7" s="6" t="s">
        <v>70</v>
      </c>
      <c r="D7" s="6" t="s">
        <v>71</v>
      </c>
      <c r="E7" s="6">
        <v>1</v>
      </c>
      <c r="F7" s="6" t="s">
        <v>21</v>
      </c>
      <c r="G7" s="6" t="s">
        <v>71</v>
      </c>
      <c r="H7" s="6">
        <v>2</v>
      </c>
      <c r="I7" s="6" t="s">
        <v>27</v>
      </c>
      <c r="J7" s="6" t="s">
        <v>71</v>
      </c>
      <c r="K7" s="6">
        <v>1</v>
      </c>
      <c r="L7" s="6" t="s">
        <v>27</v>
      </c>
      <c r="M7" s="6"/>
      <c r="N7" s="6"/>
      <c r="O7" s="6"/>
      <c r="P7" s="6"/>
      <c r="Q7" s="6"/>
      <c r="R7" s="6"/>
      <c r="S7" s="6" t="s">
        <v>71</v>
      </c>
      <c r="T7" s="6">
        <v>1</v>
      </c>
      <c r="U7" s="6" t="s">
        <v>27</v>
      </c>
      <c r="V7" s="6"/>
      <c r="W7" s="6"/>
      <c r="X7" s="6"/>
      <c r="Y7" s="6">
        <f t="shared" si="0"/>
        <v>5</v>
      </c>
      <c r="Z7" s="115" t="s">
        <v>22</v>
      </c>
      <c r="AA7" s="115"/>
      <c r="AB7" s="111" t="s">
        <v>69</v>
      </c>
      <c r="AC7" s="111"/>
    </row>
    <row r="8" spans="1:29" ht="56.25" x14ac:dyDescent="0.15">
      <c r="A8" s="161"/>
      <c r="B8" s="6">
        <v>5</v>
      </c>
      <c r="C8" s="6" t="s">
        <v>72</v>
      </c>
      <c r="D8" s="6"/>
      <c r="E8" s="6"/>
      <c r="F8" s="6"/>
      <c r="G8" s="6" t="s">
        <v>73</v>
      </c>
      <c r="H8" s="6">
        <v>2</v>
      </c>
      <c r="I8" s="6" t="s">
        <v>21</v>
      </c>
      <c r="J8" s="6" t="s">
        <v>74</v>
      </c>
      <c r="K8" s="6"/>
      <c r="L8" s="6"/>
      <c r="M8" s="6" t="s">
        <v>75</v>
      </c>
      <c r="N8" s="6">
        <v>1</v>
      </c>
      <c r="O8" s="6" t="s">
        <v>21</v>
      </c>
      <c r="P8" s="6"/>
      <c r="Q8" s="6"/>
      <c r="R8" s="6"/>
      <c r="S8" s="6"/>
      <c r="T8" s="6"/>
      <c r="U8" s="6"/>
      <c r="V8" s="6"/>
      <c r="W8" s="6"/>
      <c r="X8" s="6"/>
      <c r="Y8" s="6">
        <f t="shared" si="0"/>
        <v>3</v>
      </c>
      <c r="Z8" s="115" t="s">
        <v>22</v>
      </c>
      <c r="AA8" s="115"/>
      <c r="AB8" s="111" t="s">
        <v>64</v>
      </c>
      <c r="AC8" s="111"/>
    </row>
    <row r="9" spans="1:29" ht="409.5" x14ac:dyDescent="0.15">
      <c r="A9" s="161"/>
      <c r="B9" s="6">
        <v>6</v>
      </c>
      <c r="C9" s="6" t="s">
        <v>76</v>
      </c>
      <c r="D9" s="6" t="s">
        <v>77</v>
      </c>
      <c r="E9" s="6">
        <v>1</v>
      </c>
      <c r="F9" s="6" t="s">
        <v>78</v>
      </c>
      <c r="G9" s="6" t="s">
        <v>180</v>
      </c>
      <c r="H9" s="6">
        <v>1</v>
      </c>
      <c r="I9" s="6" t="s">
        <v>78</v>
      </c>
      <c r="J9" s="6" t="s">
        <v>80</v>
      </c>
      <c r="K9" s="6">
        <v>1</v>
      </c>
      <c r="L9" s="6" t="s">
        <v>78</v>
      </c>
      <c r="M9" s="6" t="s">
        <v>81</v>
      </c>
      <c r="N9" s="6">
        <v>1</v>
      </c>
      <c r="O9" s="6" t="s">
        <v>78</v>
      </c>
      <c r="P9" s="6" t="s">
        <v>82</v>
      </c>
      <c r="Q9" s="6">
        <v>1</v>
      </c>
      <c r="R9" s="6" t="s">
        <v>78</v>
      </c>
      <c r="S9" s="6"/>
      <c r="T9" s="6"/>
      <c r="U9" s="6"/>
      <c r="V9" s="6"/>
      <c r="W9" s="6"/>
      <c r="X9" s="6"/>
      <c r="Y9" s="6">
        <f t="shared" si="0"/>
        <v>5</v>
      </c>
      <c r="Z9" s="115" t="s">
        <v>22</v>
      </c>
      <c r="AA9" s="115"/>
      <c r="AB9" s="111"/>
      <c r="AC9" s="111"/>
    </row>
    <row r="10" spans="1:29" ht="48" customHeight="1" x14ac:dyDescent="0.15">
      <c r="A10" s="161"/>
      <c r="B10" s="6">
        <v>7</v>
      </c>
      <c r="C10" s="6" t="s">
        <v>83</v>
      </c>
      <c r="D10" s="6"/>
      <c r="E10" s="6">
        <v>1</v>
      </c>
      <c r="F10" s="6" t="s">
        <v>27</v>
      </c>
      <c r="G10" s="6"/>
      <c r="H10" s="6">
        <v>2</v>
      </c>
      <c r="I10" s="6" t="s">
        <v>27</v>
      </c>
      <c r="J10" s="6"/>
      <c r="K10" s="6">
        <v>2</v>
      </c>
      <c r="L10" s="6" t="s">
        <v>27</v>
      </c>
      <c r="M10" s="6"/>
      <c r="N10" s="6">
        <v>2</v>
      </c>
      <c r="O10" s="6" t="s">
        <v>27</v>
      </c>
      <c r="P10" s="6"/>
      <c r="Q10" s="6">
        <v>1</v>
      </c>
      <c r="R10" s="6" t="s">
        <v>27</v>
      </c>
      <c r="S10" s="6"/>
      <c r="T10" s="6">
        <v>1</v>
      </c>
      <c r="U10" s="6" t="s">
        <v>27</v>
      </c>
      <c r="V10" s="6"/>
      <c r="W10" s="6"/>
      <c r="X10" s="6"/>
      <c r="Y10" s="6">
        <f t="shared" si="0"/>
        <v>9</v>
      </c>
      <c r="Z10" s="89" t="s">
        <v>22</v>
      </c>
      <c r="AA10" s="171"/>
      <c r="AB10" s="130" t="s">
        <v>84</v>
      </c>
      <c r="AC10" s="131"/>
    </row>
    <row r="11" spans="1:29" ht="75" x14ac:dyDescent="0.15">
      <c r="A11" s="161"/>
      <c r="B11" s="6">
        <v>8</v>
      </c>
      <c r="C11" s="6" t="s">
        <v>85</v>
      </c>
      <c r="D11" s="6"/>
      <c r="E11" s="6"/>
      <c r="F11" s="6"/>
      <c r="G11" s="6" t="s">
        <v>86</v>
      </c>
      <c r="H11" s="6">
        <v>1</v>
      </c>
      <c r="I11" s="6" t="s">
        <v>21</v>
      </c>
      <c r="J11" s="6" t="s">
        <v>87</v>
      </c>
      <c r="K11" s="6">
        <v>1</v>
      </c>
      <c r="L11" s="6" t="s">
        <v>21</v>
      </c>
      <c r="M11" s="6" t="s">
        <v>88</v>
      </c>
      <c r="N11" s="6">
        <v>1</v>
      </c>
      <c r="O11" s="6" t="s">
        <v>21</v>
      </c>
      <c r="P11" s="6" t="s">
        <v>88</v>
      </c>
      <c r="Q11" s="6">
        <v>1</v>
      </c>
      <c r="R11" s="6" t="s">
        <v>21</v>
      </c>
      <c r="S11" s="6"/>
      <c r="T11" s="6"/>
      <c r="U11" s="6"/>
      <c r="V11" s="6"/>
      <c r="W11" s="6"/>
      <c r="X11" s="6"/>
      <c r="Y11" s="6">
        <f t="shared" si="0"/>
        <v>4</v>
      </c>
      <c r="Z11" s="89" t="s">
        <v>22</v>
      </c>
      <c r="AA11" s="171"/>
      <c r="AB11" s="130" t="s">
        <v>89</v>
      </c>
      <c r="AC11" s="131"/>
    </row>
    <row r="12" spans="1:29" ht="56.25" x14ac:dyDescent="0.15">
      <c r="A12" s="161"/>
      <c r="B12" s="6">
        <v>9</v>
      </c>
      <c r="C12" s="6" t="s">
        <v>90</v>
      </c>
      <c r="D12" s="6"/>
      <c r="E12" s="6"/>
      <c r="F12" s="6"/>
      <c r="G12" s="6" t="s">
        <v>91</v>
      </c>
      <c r="H12" s="6">
        <v>1</v>
      </c>
      <c r="I12" s="6" t="s">
        <v>181</v>
      </c>
      <c r="J12" s="6" t="s">
        <v>91</v>
      </c>
      <c r="K12" s="6">
        <v>1</v>
      </c>
      <c r="L12" s="6" t="s">
        <v>21</v>
      </c>
      <c r="M12" s="6" t="s">
        <v>91</v>
      </c>
      <c r="N12" s="6">
        <v>1</v>
      </c>
      <c r="O12" s="6" t="s">
        <v>21</v>
      </c>
      <c r="P12" s="6"/>
      <c r="Q12" s="6"/>
      <c r="R12" s="6"/>
      <c r="S12" s="6"/>
      <c r="T12" s="6"/>
      <c r="U12" s="6"/>
      <c r="V12" s="6"/>
      <c r="W12" s="6"/>
      <c r="X12" s="6"/>
      <c r="Y12" s="6">
        <f t="shared" si="0"/>
        <v>3</v>
      </c>
      <c r="Z12" s="89" t="s">
        <v>22</v>
      </c>
      <c r="AA12" s="171"/>
      <c r="AB12" s="130" t="s">
        <v>22</v>
      </c>
      <c r="AC12" s="131"/>
    </row>
    <row r="13" spans="1:29" ht="79.150000000000006" customHeight="1" x14ac:dyDescent="0.15">
      <c r="A13" s="161"/>
      <c r="B13" s="6">
        <v>10</v>
      </c>
      <c r="C13" s="6" t="s">
        <v>92</v>
      </c>
      <c r="D13" s="6" t="s">
        <v>93</v>
      </c>
      <c r="E13" s="6">
        <v>1</v>
      </c>
      <c r="F13" s="6" t="s">
        <v>21</v>
      </c>
      <c r="G13" s="6"/>
      <c r="H13" s="6"/>
      <c r="I13" s="6"/>
      <c r="J13" s="6" t="s">
        <v>94</v>
      </c>
      <c r="K13" s="6">
        <v>1</v>
      </c>
      <c r="L13" s="6" t="s">
        <v>21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>
        <f t="shared" si="0"/>
        <v>2</v>
      </c>
      <c r="Z13" s="89" t="s">
        <v>22</v>
      </c>
      <c r="AA13" s="171"/>
      <c r="AB13" s="89"/>
      <c r="AC13" s="171"/>
    </row>
    <row r="14" spans="1:29" ht="64.900000000000006" customHeight="1" x14ac:dyDescent="0.15">
      <c r="A14" s="161"/>
      <c r="B14" s="6">
        <v>11</v>
      </c>
      <c r="C14" s="6" t="s">
        <v>95</v>
      </c>
      <c r="D14" s="6"/>
      <c r="E14" s="6"/>
      <c r="F14" s="6"/>
      <c r="G14" s="6"/>
      <c r="H14" s="6">
        <v>1</v>
      </c>
      <c r="I14" s="6" t="s">
        <v>21</v>
      </c>
      <c r="J14" s="6"/>
      <c r="K14" s="6">
        <v>1</v>
      </c>
      <c r="L14" s="6" t="s">
        <v>21</v>
      </c>
      <c r="M14" s="6"/>
      <c r="N14" s="6">
        <v>1</v>
      </c>
      <c r="O14" s="6" t="s">
        <v>21</v>
      </c>
      <c r="P14" s="6"/>
      <c r="Q14" s="6">
        <v>1</v>
      </c>
      <c r="R14" s="6" t="s">
        <v>21</v>
      </c>
      <c r="S14" s="6"/>
      <c r="T14" s="6"/>
      <c r="U14" s="6"/>
      <c r="V14" s="6"/>
      <c r="W14" s="6"/>
      <c r="X14" s="26"/>
      <c r="Y14" s="6">
        <f t="shared" si="0"/>
        <v>4</v>
      </c>
      <c r="Z14" s="89"/>
      <c r="AA14" s="171"/>
      <c r="AB14" s="89"/>
      <c r="AC14" s="171"/>
    </row>
    <row r="15" spans="1:29" ht="28.9" customHeight="1" x14ac:dyDescent="0.15">
      <c r="A15" s="161"/>
      <c r="B15" s="6" t="s">
        <v>11</v>
      </c>
      <c r="C15" s="6"/>
      <c r="D15" s="6"/>
      <c r="E15" s="6">
        <f>SUM(E4:E14)</f>
        <v>5</v>
      </c>
      <c r="F15" s="6"/>
      <c r="G15" s="6"/>
      <c r="H15" s="6">
        <f>SUM(H4:H14)</f>
        <v>15</v>
      </c>
      <c r="I15" s="6"/>
      <c r="J15" s="6"/>
      <c r="K15" s="6">
        <f>SUM(K4:K14)</f>
        <v>12</v>
      </c>
      <c r="L15" s="6"/>
      <c r="M15" s="6"/>
      <c r="N15" s="6">
        <f>SUM(N4:N14)</f>
        <v>8</v>
      </c>
      <c r="O15" s="6"/>
      <c r="P15" s="6"/>
      <c r="Q15" s="6">
        <f>SUM(Q4:Q14)</f>
        <v>5</v>
      </c>
      <c r="R15" s="6"/>
      <c r="S15" s="6"/>
      <c r="T15" s="6">
        <f>SUM(T4:T14)</f>
        <v>4</v>
      </c>
      <c r="U15" s="6"/>
      <c r="V15" s="6"/>
      <c r="W15" s="6">
        <f>SUM(W4:W14)</f>
        <v>0</v>
      </c>
      <c r="X15" s="6"/>
      <c r="Y15" s="6">
        <f t="shared" si="0"/>
        <v>49</v>
      </c>
      <c r="Z15" s="118"/>
      <c r="AA15" s="164"/>
      <c r="AB15" s="111"/>
      <c r="AC15" s="111"/>
    </row>
    <row r="18" spans="11:11" x14ac:dyDescent="0.15">
      <c r="K18" s="35"/>
    </row>
  </sheetData>
  <mergeCells count="38">
    <mergeCell ref="B1:AC1"/>
    <mergeCell ref="D2:F2"/>
    <mergeCell ref="G2:I2"/>
    <mergeCell ref="J2:L2"/>
    <mergeCell ref="M2:O2"/>
    <mergeCell ref="P2:R2"/>
    <mergeCell ref="S2:U2"/>
    <mergeCell ref="V2:X2"/>
    <mergeCell ref="AB2:AC3"/>
    <mergeCell ref="AB4:AC4"/>
    <mergeCell ref="Z5:AA5"/>
    <mergeCell ref="AB5:AC5"/>
    <mergeCell ref="Z6:AA6"/>
    <mergeCell ref="AB6:AC6"/>
    <mergeCell ref="AB7:AC7"/>
    <mergeCell ref="Z8:AA8"/>
    <mergeCell ref="AB8:AC8"/>
    <mergeCell ref="Z9:AA9"/>
    <mergeCell ref="AB9:AC9"/>
    <mergeCell ref="AB10:AC10"/>
    <mergeCell ref="Z11:AA11"/>
    <mergeCell ref="AB11:AC11"/>
    <mergeCell ref="Z12:AA12"/>
    <mergeCell ref="AB12:AC12"/>
    <mergeCell ref="AB13:AC13"/>
    <mergeCell ref="Z14:AA14"/>
    <mergeCell ref="AB14:AC14"/>
    <mergeCell ref="Z15:AA15"/>
    <mergeCell ref="AB15:AC15"/>
    <mergeCell ref="A2:A15"/>
    <mergeCell ref="B2:B3"/>
    <mergeCell ref="C2:C3"/>
    <mergeCell ref="Y2:Y3"/>
    <mergeCell ref="Z2:AA3"/>
    <mergeCell ref="Z13:AA13"/>
    <mergeCell ref="Z10:AA10"/>
    <mergeCell ref="Z7:AA7"/>
    <mergeCell ref="Z4:AA4"/>
  </mergeCells>
  <phoneticPr fontId="37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topLeftCell="A9" zoomScale="60" zoomScaleNormal="60" workbookViewId="0">
      <selection activeCell="V4" sqref="V4"/>
    </sheetView>
  </sheetViews>
  <sheetFormatPr defaultColWidth="10.875" defaultRowHeight="18.75" x14ac:dyDescent="0.15"/>
  <cols>
    <col min="1" max="1" width="10.875" style="18"/>
    <col min="2" max="2" width="5.875" style="18" customWidth="1"/>
    <col min="3" max="3" width="14.875" style="18" customWidth="1"/>
    <col min="4" max="4" width="10.625" style="18" customWidth="1"/>
    <col min="5" max="6" width="7.875" style="18" customWidth="1"/>
    <col min="7" max="7" width="10.625" style="18" customWidth="1"/>
    <col min="8" max="9" width="7.875" style="18" customWidth="1"/>
    <col min="10" max="10" width="10.875" style="18" customWidth="1"/>
    <col min="11" max="12" width="7.875" style="18" customWidth="1"/>
    <col min="13" max="13" width="11.125" style="18" customWidth="1"/>
    <col min="14" max="15" width="7.875" style="18" customWidth="1"/>
    <col min="16" max="16" width="12.625" style="18" customWidth="1"/>
    <col min="17" max="18" width="7.875" style="18" customWidth="1"/>
    <col min="19" max="19" width="9.625" style="18" customWidth="1"/>
    <col min="20" max="21" width="7.875" style="18" customWidth="1"/>
    <col min="25" max="25" width="12.875" style="18" customWidth="1"/>
    <col min="26" max="26" width="6.875" style="18" customWidth="1"/>
    <col min="27" max="27" width="16.5" style="18" customWidth="1"/>
    <col min="28" max="16384" width="10.875" style="18"/>
  </cols>
  <sheetData>
    <row r="1" spans="1:29" s="16" customFormat="1" ht="39" customHeight="1" x14ac:dyDescent="0.15">
      <c r="B1" s="165" t="s">
        <v>182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29" ht="40.15" customHeight="1" x14ac:dyDescent="0.15">
      <c r="A2" s="160" t="s">
        <v>183</v>
      </c>
      <c r="B2" s="104" t="s">
        <v>2</v>
      </c>
      <c r="C2" s="137" t="s">
        <v>176</v>
      </c>
      <c r="D2" s="107" t="s">
        <v>4</v>
      </c>
      <c r="E2" s="107"/>
      <c r="F2" s="107"/>
      <c r="G2" s="107" t="s">
        <v>5</v>
      </c>
      <c r="H2" s="107"/>
      <c r="I2" s="107"/>
      <c r="J2" s="107" t="s">
        <v>6</v>
      </c>
      <c r="K2" s="107"/>
      <c r="L2" s="107"/>
      <c r="M2" s="107" t="s">
        <v>7</v>
      </c>
      <c r="N2" s="107"/>
      <c r="O2" s="107"/>
      <c r="P2" s="107" t="s">
        <v>8</v>
      </c>
      <c r="Q2" s="107"/>
      <c r="R2" s="107"/>
      <c r="S2" s="107" t="s">
        <v>9</v>
      </c>
      <c r="T2" s="107"/>
      <c r="U2" s="107"/>
      <c r="V2" s="94" t="s">
        <v>10</v>
      </c>
      <c r="W2" s="95"/>
      <c r="X2" s="116"/>
      <c r="Y2" s="96" t="s">
        <v>11</v>
      </c>
      <c r="Z2" s="96" t="s">
        <v>12</v>
      </c>
      <c r="AA2" s="96"/>
      <c r="AB2" s="107" t="s">
        <v>13</v>
      </c>
      <c r="AC2" s="107"/>
    </row>
    <row r="3" spans="1:29" ht="49.9" customHeight="1" x14ac:dyDescent="0.15">
      <c r="A3" s="160"/>
      <c r="B3" s="104"/>
      <c r="C3" s="137"/>
      <c r="D3" s="6" t="s">
        <v>16</v>
      </c>
      <c r="E3" s="6" t="s">
        <v>17</v>
      </c>
      <c r="F3" s="6" t="s">
        <v>18</v>
      </c>
      <c r="G3" s="6" t="s">
        <v>16</v>
      </c>
      <c r="H3" s="6" t="s">
        <v>17</v>
      </c>
      <c r="I3" s="6" t="s">
        <v>18</v>
      </c>
      <c r="J3" s="6" t="s">
        <v>16</v>
      </c>
      <c r="K3" s="6" t="s">
        <v>17</v>
      </c>
      <c r="L3" s="6" t="s">
        <v>18</v>
      </c>
      <c r="M3" s="6" t="s">
        <v>16</v>
      </c>
      <c r="N3" s="6" t="s">
        <v>17</v>
      </c>
      <c r="O3" s="6" t="s">
        <v>18</v>
      </c>
      <c r="P3" s="6" t="s">
        <v>16</v>
      </c>
      <c r="Q3" s="6" t="s">
        <v>17</v>
      </c>
      <c r="R3" s="6" t="s">
        <v>18</v>
      </c>
      <c r="S3" s="6" t="s">
        <v>16</v>
      </c>
      <c r="T3" s="6" t="s">
        <v>17</v>
      </c>
      <c r="U3" s="6" t="s">
        <v>18</v>
      </c>
      <c r="V3" s="8" t="s">
        <v>16</v>
      </c>
      <c r="W3" s="8" t="s">
        <v>17</v>
      </c>
      <c r="X3" s="8" t="s">
        <v>18</v>
      </c>
      <c r="Y3" s="96"/>
      <c r="Z3" s="96"/>
      <c r="AA3" s="96"/>
      <c r="AB3" s="107"/>
      <c r="AC3" s="107"/>
    </row>
    <row r="4" spans="1:29" s="17" customFormat="1" ht="76.150000000000006" customHeight="1" x14ac:dyDescent="0.15">
      <c r="A4" s="160"/>
      <c r="B4" s="20">
        <v>1</v>
      </c>
      <c r="C4" s="28" t="s">
        <v>97</v>
      </c>
      <c r="D4" s="29" t="s">
        <v>98</v>
      </c>
      <c r="E4" s="29">
        <v>1</v>
      </c>
      <c r="F4" s="29" t="s">
        <v>21</v>
      </c>
      <c r="G4" s="29" t="s">
        <v>99</v>
      </c>
      <c r="H4" s="29">
        <v>1</v>
      </c>
      <c r="I4" s="29" t="s">
        <v>27</v>
      </c>
      <c r="J4" s="29" t="s">
        <v>100</v>
      </c>
      <c r="K4" s="29">
        <v>3</v>
      </c>
      <c r="L4" s="29" t="s">
        <v>101</v>
      </c>
      <c r="M4" s="29" t="s">
        <v>99</v>
      </c>
      <c r="N4" s="29">
        <v>1</v>
      </c>
      <c r="O4" s="29" t="s">
        <v>27</v>
      </c>
      <c r="P4" s="29" t="s">
        <v>99</v>
      </c>
      <c r="Q4" s="29">
        <v>1</v>
      </c>
      <c r="R4" s="29" t="s">
        <v>27</v>
      </c>
      <c r="S4" s="29" t="s">
        <v>98</v>
      </c>
      <c r="T4" s="29">
        <v>1</v>
      </c>
      <c r="U4" s="29" t="s">
        <v>21</v>
      </c>
      <c r="V4" s="31"/>
      <c r="W4" s="32"/>
      <c r="X4" s="32"/>
      <c r="Y4" s="24">
        <f t="shared" ref="Y4:Y13" si="0">SUM(E4,H4,K4,N4,Q4,T4,W4)</f>
        <v>8</v>
      </c>
      <c r="Z4" s="91" t="s">
        <v>22</v>
      </c>
      <c r="AA4" s="91"/>
      <c r="AB4" s="112" t="s">
        <v>102</v>
      </c>
      <c r="AC4" s="112"/>
    </row>
    <row r="5" spans="1:29" ht="100.15" customHeight="1" x14ac:dyDescent="0.15">
      <c r="A5" s="160"/>
      <c r="B5" s="20">
        <v>2</v>
      </c>
      <c r="C5" s="28" t="s">
        <v>104</v>
      </c>
      <c r="D5" s="29" t="s">
        <v>105</v>
      </c>
      <c r="E5" s="29">
        <v>2</v>
      </c>
      <c r="F5" s="29" t="s">
        <v>27</v>
      </c>
      <c r="G5" s="29" t="s">
        <v>106</v>
      </c>
      <c r="H5" s="29">
        <v>2</v>
      </c>
      <c r="I5" s="29" t="s">
        <v>27</v>
      </c>
      <c r="J5" s="29" t="s">
        <v>107</v>
      </c>
      <c r="K5" s="29">
        <v>2</v>
      </c>
      <c r="L5" s="29" t="s">
        <v>27</v>
      </c>
      <c r="M5" s="29" t="s">
        <v>108</v>
      </c>
      <c r="N5" s="29">
        <v>3</v>
      </c>
      <c r="O5" s="29" t="s">
        <v>27</v>
      </c>
      <c r="P5" s="29"/>
      <c r="Q5" s="29"/>
      <c r="R5" s="29"/>
      <c r="S5" s="29" t="s">
        <v>105</v>
      </c>
      <c r="T5" s="29">
        <v>1</v>
      </c>
      <c r="U5" s="29" t="s">
        <v>27</v>
      </c>
      <c r="V5" s="8"/>
      <c r="W5" s="8"/>
      <c r="X5" s="8"/>
      <c r="Y5" s="24">
        <f t="shared" si="0"/>
        <v>10</v>
      </c>
      <c r="Z5" s="109" t="s">
        <v>22</v>
      </c>
      <c r="AA5" s="172"/>
      <c r="AB5" s="112" t="s">
        <v>109</v>
      </c>
      <c r="AC5" s="112"/>
    </row>
    <row r="6" spans="1:29" ht="131.25" x14ac:dyDescent="0.15">
      <c r="A6" s="160"/>
      <c r="B6" s="20">
        <v>3</v>
      </c>
      <c r="C6" s="28" t="s">
        <v>110</v>
      </c>
      <c r="D6" s="29" t="s">
        <v>111</v>
      </c>
      <c r="E6" s="29">
        <v>1</v>
      </c>
      <c r="F6" s="29" t="s">
        <v>27</v>
      </c>
      <c r="G6" s="29" t="s">
        <v>111</v>
      </c>
      <c r="H6" s="29">
        <v>2</v>
      </c>
      <c r="I6" s="29" t="s">
        <v>27</v>
      </c>
      <c r="J6" s="29" t="s">
        <v>111</v>
      </c>
      <c r="K6" s="29">
        <v>1</v>
      </c>
      <c r="L6" s="29" t="s">
        <v>27</v>
      </c>
      <c r="M6" s="29" t="s">
        <v>111</v>
      </c>
      <c r="N6" s="29">
        <v>1</v>
      </c>
      <c r="O6" s="29" t="s">
        <v>27</v>
      </c>
      <c r="P6" s="29" t="s">
        <v>111</v>
      </c>
      <c r="Q6" s="29">
        <v>1</v>
      </c>
      <c r="R6" s="29" t="s">
        <v>27</v>
      </c>
      <c r="S6" s="29" t="s">
        <v>111</v>
      </c>
      <c r="T6" s="29">
        <v>1</v>
      </c>
      <c r="U6" s="29" t="s">
        <v>27</v>
      </c>
      <c r="V6" s="11"/>
      <c r="W6" s="8"/>
      <c r="X6" s="8"/>
      <c r="Y6" s="24">
        <f t="shared" si="0"/>
        <v>7</v>
      </c>
      <c r="Z6" s="91" t="s">
        <v>22</v>
      </c>
      <c r="AA6" s="91"/>
      <c r="AB6" s="112" t="s">
        <v>109</v>
      </c>
      <c r="AC6" s="112"/>
    </row>
    <row r="7" spans="1:29" ht="51" customHeight="1" x14ac:dyDescent="0.15">
      <c r="A7" s="160"/>
      <c r="B7" s="20">
        <v>4</v>
      </c>
      <c r="C7" s="28" t="s">
        <v>113</v>
      </c>
      <c r="D7" s="29"/>
      <c r="E7" s="29"/>
      <c r="F7" s="29"/>
      <c r="G7" s="29" t="s">
        <v>114</v>
      </c>
      <c r="H7" s="29">
        <v>1</v>
      </c>
      <c r="I7" s="29" t="s">
        <v>21</v>
      </c>
      <c r="J7" s="29" t="s">
        <v>115</v>
      </c>
      <c r="K7" s="29">
        <v>1</v>
      </c>
      <c r="L7" s="29" t="s">
        <v>21</v>
      </c>
      <c r="M7" s="29" t="s">
        <v>116</v>
      </c>
      <c r="N7" s="29">
        <v>1</v>
      </c>
      <c r="O7" s="29" t="s">
        <v>21</v>
      </c>
      <c r="P7" s="29"/>
      <c r="Q7" s="29"/>
      <c r="R7" s="29"/>
      <c r="S7" s="29"/>
      <c r="T7" s="29"/>
      <c r="U7" s="29"/>
      <c r="V7" s="11"/>
      <c r="W7" s="8"/>
      <c r="X7" s="8"/>
      <c r="Y7" s="24">
        <f t="shared" si="0"/>
        <v>3</v>
      </c>
      <c r="Z7" s="91" t="s">
        <v>22</v>
      </c>
      <c r="AA7" s="91"/>
      <c r="AB7" s="112"/>
      <c r="AC7" s="112"/>
    </row>
    <row r="8" spans="1:29" ht="69" customHeight="1" x14ac:dyDescent="0.15">
      <c r="A8" s="160"/>
      <c r="B8" s="20">
        <v>5</v>
      </c>
      <c r="C8" s="28" t="s">
        <v>118</v>
      </c>
      <c r="D8" s="29"/>
      <c r="E8" s="29"/>
      <c r="F8" s="29"/>
      <c r="G8" s="29"/>
      <c r="H8" s="29"/>
      <c r="I8" s="29"/>
      <c r="J8" s="29"/>
      <c r="K8" s="29"/>
      <c r="L8" s="29"/>
      <c r="M8" s="29" t="s">
        <v>119</v>
      </c>
      <c r="N8" s="29">
        <v>2</v>
      </c>
      <c r="O8" s="29" t="s">
        <v>21</v>
      </c>
      <c r="P8" s="29" t="s">
        <v>119</v>
      </c>
      <c r="Q8" s="29">
        <v>2</v>
      </c>
      <c r="R8" s="29" t="s">
        <v>21</v>
      </c>
      <c r="S8" s="29"/>
      <c r="T8" s="29"/>
      <c r="U8" s="29"/>
      <c r="V8" s="6"/>
      <c r="W8" s="6"/>
      <c r="X8" s="6"/>
      <c r="Y8" s="24">
        <f t="shared" si="0"/>
        <v>4</v>
      </c>
      <c r="Z8" s="91" t="s">
        <v>22</v>
      </c>
      <c r="AA8" s="91"/>
      <c r="AB8" s="112"/>
      <c r="AC8" s="112"/>
    </row>
    <row r="9" spans="1:29" ht="69" customHeight="1" x14ac:dyDescent="0.15">
      <c r="A9" s="160"/>
      <c r="B9" s="20">
        <v>6</v>
      </c>
      <c r="C9" s="28" t="s">
        <v>120</v>
      </c>
      <c r="D9" s="29" t="s">
        <v>121</v>
      </c>
      <c r="E9" s="29">
        <v>1</v>
      </c>
      <c r="F9" s="29" t="s">
        <v>122</v>
      </c>
      <c r="G9" s="29" t="s">
        <v>123</v>
      </c>
      <c r="H9" s="29">
        <v>1</v>
      </c>
      <c r="I9" s="29" t="s">
        <v>122</v>
      </c>
      <c r="J9" s="29" t="s">
        <v>121</v>
      </c>
      <c r="K9" s="29">
        <v>1</v>
      </c>
      <c r="L9" s="29" t="s">
        <v>122</v>
      </c>
      <c r="M9" s="29" t="s">
        <v>121</v>
      </c>
      <c r="N9" s="29">
        <v>1</v>
      </c>
      <c r="O9" s="29" t="s">
        <v>122</v>
      </c>
      <c r="P9" s="29" t="s">
        <v>121</v>
      </c>
      <c r="Q9" s="29">
        <v>1</v>
      </c>
      <c r="R9" s="29" t="s">
        <v>122</v>
      </c>
      <c r="S9" s="29" t="s">
        <v>123</v>
      </c>
      <c r="T9" s="29">
        <v>1</v>
      </c>
      <c r="U9" s="29" t="s">
        <v>122</v>
      </c>
      <c r="V9" s="6"/>
      <c r="W9" s="6"/>
      <c r="X9" s="6"/>
      <c r="Y9" s="24">
        <f t="shared" si="0"/>
        <v>6</v>
      </c>
      <c r="Z9" s="109" t="s">
        <v>22</v>
      </c>
      <c r="AA9" s="172"/>
      <c r="AB9" s="100"/>
      <c r="AC9" s="101"/>
    </row>
    <row r="10" spans="1:29" ht="69" customHeight="1" x14ac:dyDescent="0.15">
      <c r="A10" s="160"/>
      <c r="B10" s="20">
        <v>7</v>
      </c>
      <c r="C10" s="28" t="s">
        <v>125</v>
      </c>
      <c r="D10" s="29"/>
      <c r="E10" s="29">
        <v>1</v>
      </c>
      <c r="F10" s="30" t="s">
        <v>21</v>
      </c>
      <c r="G10" s="29"/>
      <c r="H10" s="29">
        <v>2</v>
      </c>
      <c r="I10" s="29" t="s">
        <v>27</v>
      </c>
      <c r="J10" s="29"/>
      <c r="K10" s="29">
        <v>2</v>
      </c>
      <c r="L10" s="29" t="s">
        <v>126</v>
      </c>
      <c r="M10" s="29"/>
      <c r="N10" s="29">
        <v>2</v>
      </c>
      <c r="O10" s="29" t="s">
        <v>27</v>
      </c>
      <c r="P10" s="29"/>
      <c r="Q10" s="29">
        <v>2</v>
      </c>
      <c r="R10" s="30" t="s">
        <v>27</v>
      </c>
      <c r="S10" s="29"/>
      <c r="T10" s="29">
        <v>2</v>
      </c>
      <c r="U10" s="30" t="s">
        <v>27</v>
      </c>
      <c r="V10" s="6"/>
      <c r="W10" s="6"/>
      <c r="X10" s="6"/>
      <c r="Y10" s="24">
        <f t="shared" si="0"/>
        <v>11</v>
      </c>
      <c r="Z10" s="109" t="s">
        <v>22</v>
      </c>
      <c r="AA10" s="172"/>
      <c r="AB10" s="130" t="s">
        <v>127</v>
      </c>
      <c r="AC10" s="131"/>
    </row>
    <row r="11" spans="1:29" ht="69" customHeight="1" x14ac:dyDescent="0.15">
      <c r="A11" s="160"/>
      <c r="B11" s="20">
        <v>8</v>
      </c>
      <c r="C11" s="28" t="s">
        <v>128</v>
      </c>
      <c r="D11" s="28" t="s">
        <v>129</v>
      </c>
      <c r="E11" s="28">
        <v>1</v>
      </c>
      <c r="F11" s="28" t="s">
        <v>21</v>
      </c>
      <c r="G11" s="28" t="s">
        <v>130</v>
      </c>
      <c r="H11" s="28">
        <v>4</v>
      </c>
      <c r="I11" s="28" t="s">
        <v>21</v>
      </c>
      <c r="J11" s="28" t="s">
        <v>131</v>
      </c>
      <c r="K11" s="28">
        <v>4</v>
      </c>
      <c r="L11" s="28" t="s">
        <v>21</v>
      </c>
      <c r="M11" s="28"/>
      <c r="N11" s="28"/>
      <c r="O11" s="28"/>
      <c r="P11" s="28"/>
      <c r="Q11" s="28"/>
      <c r="R11" s="28"/>
      <c r="S11" s="28" t="s">
        <v>132</v>
      </c>
      <c r="T11" s="28">
        <v>1</v>
      </c>
      <c r="U11" s="28" t="s">
        <v>21</v>
      </c>
      <c r="V11" s="6"/>
      <c r="W11" s="6"/>
      <c r="X11" s="6"/>
      <c r="Y11" s="24">
        <f t="shared" si="0"/>
        <v>10</v>
      </c>
      <c r="Z11" s="109" t="s">
        <v>22</v>
      </c>
      <c r="AA11" s="172"/>
      <c r="AB11" s="173" t="s">
        <v>133</v>
      </c>
      <c r="AC11" s="174"/>
    </row>
    <row r="12" spans="1:29" ht="166.15" customHeight="1" x14ac:dyDescent="0.15">
      <c r="A12" s="160"/>
      <c r="B12" s="20">
        <v>9</v>
      </c>
      <c r="C12" s="28" t="s">
        <v>134</v>
      </c>
      <c r="D12" s="28"/>
      <c r="E12" s="28"/>
      <c r="F12" s="28"/>
      <c r="G12" s="29" t="s">
        <v>135</v>
      </c>
      <c r="H12" s="28">
        <v>1</v>
      </c>
      <c r="I12" s="28" t="s">
        <v>21</v>
      </c>
      <c r="J12" s="29" t="s">
        <v>136</v>
      </c>
      <c r="K12" s="28">
        <v>1</v>
      </c>
      <c r="L12" s="28" t="s">
        <v>21</v>
      </c>
      <c r="M12" s="28"/>
      <c r="N12" s="28"/>
      <c r="O12" s="28"/>
      <c r="P12" s="28"/>
      <c r="Q12" s="28"/>
      <c r="R12" s="28"/>
      <c r="S12" s="28"/>
      <c r="T12" s="28"/>
      <c r="U12" s="28"/>
      <c r="V12" s="6"/>
      <c r="W12" s="6"/>
      <c r="X12" s="6"/>
      <c r="Y12" s="24">
        <f t="shared" si="0"/>
        <v>2</v>
      </c>
      <c r="Z12" s="109" t="s">
        <v>22</v>
      </c>
      <c r="AA12" s="172"/>
      <c r="AB12" s="173" t="s">
        <v>137</v>
      </c>
      <c r="AC12" s="174"/>
    </row>
    <row r="13" spans="1:29" ht="28.9" customHeight="1" x14ac:dyDescent="0.15">
      <c r="A13" s="160"/>
      <c r="B13" s="20"/>
      <c r="C13" s="20"/>
      <c r="D13" s="6"/>
      <c r="E13" s="6">
        <f>SUM(E4:E12)</f>
        <v>7</v>
      </c>
      <c r="F13" s="6"/>
      <c r="G13" s="6"/>
      <c r="H13" s="6">
        <f>SUM(H4:H12)</f>
        <v>14</v>
      </c>
      <c r="I13" s="6"/>
      <c r="J13" s="6"/>
      <c r="K13" s="6">
        <f>SUM(K4:K12)</f>
        <v>15</v>
      </c>
      <c r="L13" s="6"/>
      <c r="M13" s="6"/>
      <c r="N13" s="6">
        <f>SUM(N4:N12)</f>
        <v>11</v>
      </c>
      <c r="O13" s="6"/>
      <c r="P13" s="6"/>
      <c r="Q13" s="6">
        <f>SUM(Q4:Q12)</f>
        <v>7</v>
      </c>
      <c r="R13" s="6"/>
      <c r="S13" s="6"/>
      <c r="T13" s="6">
        <f>SUM(T4:T12)</f>
        <v>7</v>
      </c>
      <c r="U13" s="6"/>
      <c r="V13" s="6"/>
      <c r="W13" s="6"/>
      <c r="X13" s="6"/>
      <c r="Y13" s="24">
        <f t="shared" si="0"/>
        <v>61</v>
      </c>
      <c r="Z13" s="118"/>
      <c r="AA13" s="164"/>
      <c r="AB13" s="112"/>
      <c r="AC13" s="112"/>
    </row>
    <row r="14" spans="1:29" x14ac:dyDescent="0.15">
      <c r="V14" s="18"/>
      <c r="W14" s="18"/>
      <c r="X14" s="18"/>
    </row>
  </sheetData>
  <mergeCells count="34">
    <mergeCell ref="B1:AC1"/>
    <mergeCell ref="D2:F2"/>
    <mergeCell ref="G2:I2"/>
    <mergeCell ref="J2:L2"/>
    <mergeCell ref="M2:O2"/>
    <mergeCell ref="P2:R2"/>
    <mergeCell ref="S2:U2"/>
    <mergeCell ref="V2:X2"/>
    <mergeCell ref="Z8:AA8"/>
    <mergeCell ref="AB8:AC8"/>
    <mergeCell ref="Z9:AA9"/>
    <mergeCell ref="AB9:AC9"/>
    <mergeCell ref="Z4:AA4"/>
    <mergeCell ref="AB4:AC4"/>
    <mergeCell ref="Z5:AA5"/>
    <mergeCell ref="AB5:AC5"/>
    <mergeCell ref="Z6:AA6"/>
    <mergeCell ref="AB6:AC6"/>
    <mergeCell ref="Z13:AA13"/>
    <mergeCell ref="AB13:AC13"/>
    <mergeCell ref="A2:A13"/>
    <mergeCell ref="B2:B3"/>
    <mergeCell ref="C2:C3"/>
    <mergeCell ref="Y2:Y3"/>
    <mergeCell ref="Z2:AA3"/>
    <mergeCell ref="AB2:AC3"/>
    <mergeCell ref="Z10:AA10"/>
    <mergeCell ref="AB10:AC10"/>
    <mergeCell ref="Z11:AA11"/>
    <mergeCell ref="AB11:AC11"/>
    <mergeCell ref="Z12:AA12"/>
    <mergeCell ref="AB12:AC12"/>
    <mergeCell ref="Z7:AA7"/>
    <mergeCell ref="AB7:AC7"/>
  </mergeCells>
  <phoneticPr fontId="37" type="noConversion"/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topLeftCell="A4" zoomScale="70" zoomScaleNormal="70" workbookViewId="0">
      <selection activeCell="A2" sqref="A2:AC9"/>
    </sheetView>
  </sheetViews>
  <sheetFormatPr defaultColWidth="10.875" defaultRowHeight="18.75" x14ac:dyDescent="0.15"/>
  <cols>
    <col min="1" max="1" width="10.875" style="18"/>
    <col min="2" max="2" width="5.875" style="18" customWidth="1"/>
    <col min="3" max="3" width="14.875" style="18" customWidth="1"/>
    <col min="4" max="4" width="10.625" style="18" customWidth="1"/>
    <col min="5" max="6" width="7.875" style="18" customWidth="1"/>
    <col min="7" max="7" width="10.625" style="18" customWidth="1"/>
    <col min="8" max="9" width="7.875" style="18" customWidth="1"/>
    <col min="10" max="10" width="10.875" style="18" customWidth="1"/>
    <col min="11" max="12" width="7.875" style="18" customWidth="1"/>
    <col min="13" max="13" width="11.125" style="18" customWidth="1"/>
    <col min="14" max="15" width="7.875" style="18" customWidth="1"/>
    <col min="16" max="16" width="12.625" style="18" customWidth="1"/>
    <col min="17" max="18" width="7.875" style="18" customWidth="1"/>
    <col min="19" max="19" width="9.625" style="18" customWidth="1"/>
    <col min="20" max="21" width="7.875" style="18" customWidth="1"/>
    <col min="22" max="24" width="11"/>
    <col min="25" max="25" width="8.625" style="18" customWidth="1"/>
    <col min="26" max="27" width="6.875" style="18" customWidth="1"/>
    <col min="28" max="16384" width="10.875" style="18"/>
  </cols>
  <sheetData>
    <row r="1" spans="1:29" s="16" customFormat="1" ht="39" customHeight="1" x14ac:dyDescent="0.15">
      <c r="B1" s="165" t="s">
        <v>184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29" ht="40.15" customHeight="1" x14ac:dyDescent="0.15">
      <c r="A2" s="160" t="s">
        <v>185</v>
      </c>
      <c r="B2" s="104" t="s">
        <v>2</v>
      </c>
      <c r="C2" s="137" t="s">
        <v>176</v>
      </c>
      <c r="D2" s="107" t="s">
        <v>4</v>
      </c>
      <c r="E2" s="107"/>
      <c r="F2" s="107"/>
      <c r="G2" s="107" t="s">
        <v>5</v>
      </c>
      <c r="H2" s="107"/>
      <c r="I2" s="107"/>
      <c r="J2" s="107" t="s">
        <v>6</v>
      </c>
      <c r="K2" s="107"/>
      <c r="L2" s="107"/>
      <c r="M2" s="107" t="s">
        <v>7</v>
      </c>
      <c r="N2" s="107"/>
      <c r="O2" s="107"/>
      <c r="P2" s="107" t="s">
        <v>8</v>
      </c>
      <c r="Q2" s="107"/>
      <c r="R2" s="107"/>
      <c r="S2" s="107" t="s">
        <v>9</v>
      </c>
      <c r="T2" s="107"/>
      <c r="U2" s="107"/>
      <c r="V2" s="94" t="s">
        <v>10</v>
      </c>
      <c r="W2" s="95"/>
      <c r="X2" s="116"/>
      <c r="Y2" s="96" t="s">
        <v>11</v>
      </c>
      <c r="Z2" s="96" t="s">
        <v>12</v>
      </c>
      <c r="AA2" s="96"/>
      <c r="AB2" s="107" t="s">
        <v>13</v>
      </c>
      <c r="AC2" s="107"/>
    </row>
    <row r="3" spans="1:29" ht="49.9" customHeight="1" x14ac:dyDescent="0.15">
      <c r="A3" s="161"/>
      <c r="B3" s="104"/>
      <c r="C3" s="137"/>
      <c r="D3" s="6" t="s">
        <v>16</v>
      </c>
      <c r="E3" s="6" t="s">
        <v>17</v>
      </c>
      <c r="F3" s="6" t="s">
        <v>18</v>
      </c>
      <c r="G3" s="6" t="s">
        <v>16</v>
      </c>
      <c r="H3" s="6" t="s">
        <v>17</v>
      </c>
      <c r="I3" s="6" t="s">
        <v>18</v>
      </c>
      <c r="J3" s="6" t="s">
        <v>16</v>
      </c>
      <c r="K3" s="6" t="s">
        <v>17</v>
      </c>
      <c r="L3" s="6" t="s">
        <v>18</v>
      </c>
      <c r="M3" s="6" t="s">
        <v>16</v>
      </c>
      <c r="N3" s="6" t="s">
        <v>17</v>
      </c>
      <c r="O3" s="6" t="s">
        <v>18</v>
      </c>
      <c r="P3" s="6" t="s">
        <v>16</v>
      </c>
      <c r="Q3" s="6" t="s">
        <v>17</v>
      </c>
      <c r="R3" s="6" t="s">
        <v>18</v>
      </c>
      <c r="S3" s="6" t="s">
        <v>16</v>
      </c>
      <c r="T3" s="6" t="s">
        <v>17</v>
      </c>
      <c r="U3" s="6" t="s">
        <v>18</v>
      </c>
      <c r="V3" s="8" t="s">
        <v>16</v>
      </c>
      <c r="W3" s="8" t="s">
        <v>17</v>
      </c>
      <c r="X3" s="8" t="s">
        <v>18</v>
      </c>
      <c r="Y3" s="96"/>
      <c r="Z3" s="96"/>
      <c r="AA3" s="96"/>
      <c r="AB3" s="107"/>
      <c r="AC3" s="107"/>
    </row>
    <row r="4" spans="1:29" s="17" customFormat="1" ht="76.150000000000006" customHeight="1" x14ac:dyDescent="0.15">
      <c r="A4" s="161"/>
      <c r="B4" s="20">
        <v>1</v>
      </c>
      <c r="C4" s="20" t="s">
        <v>140</v>
      </c>
      <c r="D4" s="6" t="s">
        <v>141</v>
      </c>
      <c r="E4" s="20">
        <v>3</v>
      </c>
      <c r="F4" s="20" t="s">
        <v>27</v>
      </c>
      <c r="G4" s="20" t="s">
        <v>142</v>
      </c>
      <c r="H4" s="20">
        <v>1</v>
      </c>
      <c r="I4" s="20" t="s">
        <v>27</v>
      </c>
      <c r="J4" s="6" t="s">
        <v>143</v>
      </c>
      <c r="K4" s="20">
        <v>3</v>
      </c>
      <c r="L4" s="20" t="s">
        <v>27</v>
      </c>
      <c r="M4" s="6" t="s">
        <v>143</v>
      </c>
      <c r="N4" s="20">
        <v>3</v>
      </c>
      <c r="O4" s="20" t="s">
        <v>27</v>
      </c>
      <c r="P4" s="6" t="s">
        <v>143</v>
      </c>
      <c r="Q4" s="20">
        <v>3</v>
      </c>
      <c r="R4" s="20" t="s">
        <v>27</v>
      </c>
      <c r="S4" s="22"/>
      <c r="T4" s="6"/>
      <c r="U4" s="6"/>
      <c r="V4" s="6"/>
      <c r="W4" s="6"/>
      <c r="X4" s="6"/>
      <c r="Y4" s="24">
        <f>SUM(E4,H4,K4,N4,Q4,T4,W4)</f>
        <v>13</v>
      </c>
      <c r="Z4" s="91" t="s">
        <v>22</v>
      </c>
      <c r="AA4" s="91"/>
      <c r="AB4" s="111" t="s">
        <v>144</v>
      </c>
      <c r="AC4" s="111"/>
    </row>
    <row r="5" spans="1:29" ht="56.25" x14ac:dyDescent="0.15">
      <c r="A5" s="161"/>
      <c r="B5" s="20">
        <v>2</v>
      </c>
      <c r="C5" s="20" t="s">
        <v>146</v>
      </c>
      <c r="D5" s="6" t="s">
        <v>147</v>
      </c>
      <c r="E5" s="20">
        <v>1</v>
      </c>
      <c r="F5" s="20" t="s">
        <v>21</v>
      </c>
      <c r="G5" s="20"/>
      <c r="H5" s="20"/>
      <c r="I5" s="20"/>
      <c r="J5" s="6"/>
      <c r="K5" s="20"/>
      <c r="L5" s="20"/>
      <c r="M5" s="6" t="s">
        <v>143</v>
      </c>
      <c r="N5" s="20">
        <v>2</v>
      </c>
      <c r="O5" s="20" t="s">
        <v>21</v>
      </c>
      <c r="P5" s="6" t="s">
        <v>143</v>
      </c>
      <c r="Q5" s="20">
        <v>1</v>
      </c>
      <c r="R5" s="20" t="s">
        <v>21</v>
      </c>
      <c r="S5" s="22"/>
      <c r="T5" s="6"/>
      <c r="U5" s="6"/>
      <c r="V5" s="6"/>
      <c r="W5" s="6"/>
      <c r="X5" s="6"/>
      <c r="Y5" s="24">
        <f t="shared" ref="Y5:Y9" si="0">SUM(E5,H5,K5,N5,Q5,T5,W5)</f>
        <v>4</v>
      </c>
      <c r="Z5" s="91" t="s">
        <v>22</v>
      </c>
      <c r="AA5" s="91"/>
      <c r="AB5" s="111" t="s">
        <v>35</v>
      </c>
      <c r="AC5" s="111"/>
    </row>
    <row r="6" spans="1:29" ht="56.25" x14ac:dyDescent="0.15">
      <c r="A6" s="161"/>
      <c r="B6" s="20">
        <v>3</v>
      </c>
      <c r="C6" s="20" t="s">
        <v>149</v>
      </c>
      <c r="D6" s="6" t="s">
        <v>143</v>
      </c>
      <c r="E6" s="20">
        <v>1</v>
      </c>
      <c r="F6" s="20" t="s">
        <v>21</v>
      </c>
      <c r="G6" s="20"/>
      <c r="H6" s="20"/>
      <c r="I6" s="20"/>
      <c r="J6" s="6"/>
      <c r="K6" s="20"/>
      <c r="L6" s="20"/>
      <c r="M6" s="6"/>
      <c r="N6" s="20"/>
      <c r="O6" s="20"/>
      <c r="P6" s="6"/>
      <c r="Q6" s="20"/>
      <c r="R6" s="20"/>
      <c r="S6" s="22"/>
      <c r="T6" s="6"/>
      <c r="U6" s="6"/>
      <c r="V6" s="6"/>
      <c r="W6" s="6"/>
      <c r="X6" s="6"/>
      <c r="Y6" s="24">
        <f t="shared" si="0"/>
        <v>1</v>
      </c>
      <c r="Z6" s="91" t="s">
        <v>22</v>
      </c>
      <c r="AA6" s="91"/>
      <c r="AB6" s="111" t="s">
        <v>35</v>
      </c>
      <c r="AC6" s="111"/>
    </row>
    <row r="7" spans="1:29" ht="56.25" x14ac:dyDescent="0.15">
      <c r="A7" s="161"/>
      <c r="B7" s="20">
        <v>4</v>
      </c>
      <c r="C7" s="20" t="s">
        <v>151</v>
      </c>
      <c r="D7" s="6"/>
      <c r="E7" s="20"/>
      <c r="F7" s="20"/>
      <c r="G7" s="20"/>
      <c r="H7" s="20"/>
      <c r="I7" s="20"/>
      <c r="J7" s="6" t="s">
        <v>143</v>
      </c>
      <c r="K7" s="20">
        <v>2</v>
      </c>
      <c r="L7" s="20" t="s">
        <v>21</v>
      </c>
      <c r="M7" s="6" t="s">
        <v>143</v>
      </c>
      <c r="N7" s="20">
        <v>1</v>
      </c>
      <c r="O7" s="20" t="s">
        <v>21</v>
      </c>
      <c r="P7" s="6"/>
      <c r="Q7" s="20"/>
      <c r="R7" s="20"/>
      <c r="S7" s="22"/>
      <c r="T7" s="6"/>
      <c r="U7" s="6"/>
      <c r="V7" s="6"/>
      <c r="W7" s="6"/>
      <c r="X7" s="6"/>
      <c r="Y7" s="24">
        <f t="shared" si="0"/>
        <v>3</v>
      </c>
      <c r="Z7" s="91" t="s">
        <v>22</v>
      </c>
      <c r="AA7" s="91"/>
      <c r="AB7" s="111" t="s">
        <v>35</v>
      </c>
      <c r="AC7" s="111"/>
    </row>
    <row r="8" spans="1:29" ht="56.25" x14ac:dyDescent="0.15">
      <c r="A8" s="161"/>
      <c r="B8" s="20">
        <v>5</v>
      </c>
      <c r="C8" s="21" t="s">
        <v>154</v>
      </c>
      <c r="D8" s="6"/>
      <c r="E8" s="20"/>
      <c r="F8" s="20"/>
      <c r="G8" s="20"/>
      <c r="H8" s="20"/>
      <c r="I8" s="20"/>
      <c r="J8" s="6"/>
      <c r="K8" s="20"/>
      <c r="L8" s="20"/>
      <c r="M8" s="6"/>
      <c r="N8" s="20"/>
      <c r="O8" s="20"/>
      <c r="P8" s="6" t="s">
        <v>143</v>
      </c>
      <c r="Q8" s="20">
        <v>1</v>
      </c>
      <c r="R8" s="20" t="s">
        <v>21</v>
      </c>
      <c r="S8" s="22"/>
      <c r="T8" s="6"/>
      <c r="U8" s="6"/>
      <c r="V8" s="6"/>
      <c r="W8" s="6"/>
      <c r="X8" s="6"/>
      <c r="Y8" s="24">
        <f t="shared" si="0"/>
        <v>1</v>
      </c>
      <c r="Z8" s="91" t="s">
        <v>22</v>
      </c>
      <c r="AA8" s="91"/>
      <c r="AB8" s="111" t="s">
        <v>35</v>
      </c>
      <c r="AC8" s="111"/>
    </row>
    <row r="9" spans="1:29" x14ac:dyDescent="0.15">
      <c r="A9" s="161"/>
      <c r="B9" s="163" t="s">
        <v>11</v>
      </c>
      <c r="C9" s="163"/>
      <c r="D9" s="6"/>
      <c r="E9" s="6">
        <f>SUM(E4:E8)</f>
        <v>5</v>
      </c>
      <c r="F9" s="6"/>
      <c r="G9" s="6"/>
      <c r="H9" s="6">
        <f>SUM(H4:H8)</f>
        <v>1</v>
      </c>
      <c r="I9" s="6"/>
      <c r="J9" s="6"/>
      <c r="K9" s="6">
        <f>SUM(K4:K8)</f>
        <v>5</v>
      </c>
      <c r="L9" s="6"/>
      <c r="M9" s="6"/>
      <c r="N9" s="6">
        <f>SUM(N4:N8)</f>
        <v>6</v>
      </c>
      <c r="O9" s="6"/>
      <c r="P9" s="6"/>
      <c r="Q9" s="6">
        <f>SUM(Q4:Q8)</f>
        <v>5</v>
      </c>
      <c r="R9" s="6"/>
      <c r="S9" s="6"/>
      <c r="T9" s="6">
        <f>SUM(T4:T8)</f>
        <v>0</v>
      </c>
      <c r="U9" s="6"/>
      <c r="V9" s="6"/>
      <c r="W9" s="6">
        <f>SUM(W4:W8)</f>
        <v>0</v>
      </c>
      <c r="X9" s="6"/>
      <c r="Y9" s="24">
        <f t="shared" si="0"/>
        <v>22</v>
      </c>
      <c r="Z9" s="118"/>
      <c r="AA9" s="164"/>
      <c r="AB9" s="112"/>
      <c r="AC9" s="112"/>
    </row>
    <row r="26" spans="25:25" x14ac:dyDescent="0.15">
      <c r="Y26" s="18">
        <v>3</v>
      </c>
    </row>
  </sheetData>
  <mergeCells count="27">
    <mergeCell ref="B1:AC1"/>
    <mergeCell ref="D2:F2"/>
    <mergeCell ref="G2:I2"/>
    <mergeCell ref="J2:L2"/>
    <mergeCell ref="M2:O2"/>
    <mergeCell ref="P2:R2"/>
    <mergeCell ref="S2:U2"/>
    <mergeCell ref="V2:X2"/>
    <mergeCell ref="AB2:AC3"/>
    <mergeCell ref="AB4:AC4"/>
    <mergeCell ref="Z5:AA5"/>
    <mergeCell ref="AB5:AC5"/>
    <mergeCell ref="Z6:AA6"/>
    <mergeCell ref="AB6:AC6"/>
    <mergeCell ref="AB7:AC7"/>
    <mergeCell ref="Z8:AA8"/>
    <mergeCell ref="AB8:AC8"/>
    <mergeCell ref="B9:C9"/>
    <mergeCell ref="Z9:AA9"/>
    <mergeCell ref="AB9:AC9"/>
    <mergeCell ref="A2:A9"/>
    <mergeCell ref="B2:B3"/>
    <mergeCell ref="C2:C3"/>
    <mergeCell ref="Y2:Y3"/>
    <mergeCell ref="Z2:AA3"/>
    <mergeCell ref="Z7:AA7"/>
    <mergeCell ref="Z4:AA4"/>
  </mergeCells>
  <phoneticPr fontId="37" type="noConversion"/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G1" zoomScale="60" zoomScaleNormal="60" workbookViewId="0">
      <selection activeCell="B8" sqref="A8:XFD8"/>
    </sheetView>
  </sheetViews>
  <sheetFormatPr defaultColWidth="11" defaultRowHeight="13.5" x14ac:dyDescent="0.15"/>
  <sheetData>
    <row r="1" spans="1:29" ht="27" x14ac:dyDescent="0.15">
      <c r="B1" s="183" t="s">
        <v>186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5"/>
    </row>
    <row r="2" spans="1:29" ht="16.899999999999999" customHeight="1" x14ac:dyDescent="0.15">
      <c r="A2" s="160" t="s">
        <v>187</v>
      </c>
      <c r="B2" s="175" t="s">
        <v>2</v>
      </c>
      <c r="C2" s="177" t="s">
        <v>176</v>
      </c>
      <c r="D2" s="94" t="s">
        <v>4</v>
      </c>
      <c r="E2" s="95"/>
      <c r="F2" s="116"/>
      <c r="G2" s="94" t="s">
        <v>5</v>
      </c>
      <c r="H2" s="95"/>
      <c r="I2" s="116"/>
      <c r="J2" s="94" t="s">
        <v>6</v>
      </c>
      <c r="K2" s="95"/>
      <c r="L2" s="116"/>
      <c r="M2" s="94" t="s">
        <v>7</v>
      </c>
      <c r="N2" s="95"/>
      <c r="O2" s="116"/>
      <c r="P2" s="94" t="s">
        <v>8</v>
      </c>
      <c r="Q2" s="95"/>
      <c r="R2" s="116"/>
      <c r="S2" s="94" t="s">
        <v>9</v>
      </c>
      <c r="T2" s="95"/>
      <c r="U2" s="116"/>
      <c r="V2" s="94" t="s">
        <v>10</v>
      </c>
      <c r="W2" s="95"/>
      <c r="X2" s="116"/>
      <c r="Y2" s="138" t="s">
        <v>11</v>
      </c>
      <c r="Z2" s="140" t="s">
        <v>12</v>
      </c>
      <c r="AA2" s="141"/>
      <c r="AB2" s="186" t="s">
        <v>13</v>
      </c>
      <c r="AC2" s="187"/>
    </row>
    <row r="3" spans="1:29" ht="18.75" x14ac:dyDescent="0.15">
      <c r="A3" s="160"/>
      <c r="B3" s="176"/>
      <c r="C3" s="178"/>
      <c r="D3" s="8" t="s">
        <v>16</v>
      </c>
      <c r="E3" s="8" t="s">
        <v>17</v>
      </c>
      <c r="F3" s="8" t="s">
        <v>18</v>
      </c>
      <c r="G3" s="8" t="s">
        <v>16</v>
      </c>
      <c r="H3" s="8" t="s">
        <v>17</v>
      </c>
      <c r="I3" s="8" t="s">
        <v>18</v>
      </c>
      <c r="J3" s="8" t="s">
        <v>16</v>
      </c>
      <c r="K3" s="8" t="s">
        <v>17</v>
      </c>
      <c r="L3" s="8" t="s">
        <v>18</v>
      </c>
      <c r="M3" s="8" t="s">
        <v>16</v>
      </c>
      <c r="N3" s="8" t="s">
        <v>17</v>
      </c>
      <c r="O3" s="8" t="s">
        <v>18</v>
      </c>
      <c r="P3" s="8" t="s">
        <v>16</v>
      </c>
      <c r="Q3" s="8" t="s">
        <v>17</v>
      </c>
      <c r="R3" s="8" t="s">
        <v>18</v>
      </c>
      <c r="S3" s="8" t="s">
        <v>16</v>
      </c>
      <c r="T3" s="8" t="s">
        <v>17</v>
      </c>
      <c r="U3" s="8" t="s">
        <v>18</v>
      </c>
      <c r="V3" s="8" t="s">
        <v>16</v>
      </c>
      <c r="W3" s="8" t="s">
        <v>17</v>
      </c>
      <c r="X3" s="8" t="s">
        <v>18</v>
      </c>
      <c r="Y3" s="139"/>
      <c r="Z3" s="142"/>
      <c r="AA3" s="143"/>
      <c r="AB3" s="188"/>
      <c r="AC3" s="189"/>
    </row>
    <row r="4" spans="1:29" ht="56.25" x14ac:dyDescent="0.15">
      <c r="A4" s="160"/>
      <c r="B4" s="9">
        <v>1</v>
      </c>
      <c r="C4" s="10" t="s">
        <v>157</v>
      </c>
      <c r="D4" s="8"/>
      <c r="E4" s="8"/>
      <c r="F4" s="8"/>
      <c r="G4" s="8"/>
      <c r="H4" s="8"/>
      <c r="I4" s="8"/>
      <c r="J4" s="11" t="s">
        <v>158</v>
      </c>
      <c r="K4" s="8">
        <v>1</v>
      </c>
      <c r="L4" s="8" t="s">
        <v>21</v>
      </c>
      <c r="M4" s="8"/>
      <c r="N4" s="8"/>
      <c r="O4" s="8"/>
      <c r="P4" s="11" t="s">
        <v>159</v>
      </c>
      <c r="Q4" s="8">
        <v>1</v>
      </c>
      <c r="R4" s="8" t="s">
        <v>21</v>
      </c>
      <c r="S4" s="8"/>
      <c r="T4" s="8"/>
      <c r="U4" s="8"/>
      <c r="V4" s="8"/>
      <c r="W4" s="8"/>
      <c r="X4" s="8"/>
      <c r="Y4" s="15">
        <f>SUM(E4,H4,K4,N4,W4,Q4,T4)</f>
        <v>2</v>
      </c>
      <c r="Z4" s="109" t="s">
        <v>22</v>
      </c>
      <c r="AA4" s="172"/>
      <c r="AB4" s="109" t="s">
        <v>60</v>
      </c>
      <c r="AC4" s="172"/>
    </row>
    <row r="5" spans="1:29" ht="75" x14ac:dyDescent="0.15">
      <c r="A5" s="160"/>
      <c r="B5" s="9">
        <v>2</v>
      </c>
      <c r="C5" s="9" t="s">
        <v>160</v>
      </c>
      <c r="D5" s="11" t="s">
        <v>161</v>
      </c>
      <c r="E5" s="8">
        <v>1</v>
      </c>
      <c r="F5" s="8" t="s">
        <v>27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1"/>
      <c r="W5" s="8"/>
      <c r="X5" s="8"/>
      <c r="Y5" s="15">
        <f t="shared" ref="Y5:Y8" si="0">SUM(E5,H5,K5,N5,W5,Q5,T5)</f>
        <v>1</v>
      </c>
      <c r="Z5" s="109" t="s">
        <v>22</v>
      </c>
      <c r="AA5" s="172"/>
      <c r="AB5" s="109"/>
      <c r="AC5" s="172"/>
    </row>
    <row r="6" spans="1:29" ht="67.900000000000006" customHeight="1" x14ac:dyDescent="0.15">
      <c r="A6" s="160"/>
      <c r="B6" s="9">
        <v>3</v>
      </c>
      <c r="C6" s="12" t="s">
        <v>162</v>
      </c>
      <c r="D6" s="11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1"/>
      <c r="W6" s="8">
        <v>2</v>
      </c>
      <c r="X6" s="8" t="s">
        <v>32</v>
      </c>
      <c r="Y6" s="15">
        <f t="shared" si="0"/>
        <v>2</v>
      </c>
      <c r="Z6" s="109" t="s">
        <v>22</v>
      </c>
      <c r="AA6" s="110"/>
      <c r="AB6" s="109"/>
      <c r="AC6" s="172"/>
    </row>
    <row r="7" spans="1:29" s="7" customFormat="1" ht="54" customHeight="1" x14ac:dyDescent="0.15">
      <c r="A7" s="160"/>
      <c r="B7" s="9">
        <v>4</v>
      </c>
      <c r="C7" s="12" t="s">
        <v>163</v>
      </c>
      <c r="D7" s="11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1"/>
      <c r="W7" s="8">
        <v>2</v>
      </c>
      <c r="X7" s="8" t="s">
        <v>32</v>
      </c>
      <c r="Y7" s="15">
        <f t="shared" si="0"/>
        <v>2</v>
      </c>
      <c r="Z7" s="89" t="s">
        <v>22</v>
      </c>
      <c r="AA7" s="90"/>
      <c r="AB7" s="109"/>
      <c r="AC7" s="172"/>
    </row>
    <row r="8" spans="1:29" ht="36" customHeight="1" x14ac:dyDescent="0.15">
      <c r="A8" s="160"/>
      <c r="B8" s="179" t="s">
        <v>11</v>
      </c>
      <c r="C8" s="180"/>
      <c r="D8" s="8"/>
      <c r="E8" s="8">
        <f>SUM(E4:E7)</f>
        <v>1</v>
      </c>
      <c r="F8" s="8"/>
      <c r="G8" s="8"/>
      <c r="H8" s="8">
        <f>SUM(H4:H7)</f>
        <v>0</v>
      </c>
      <c r="I8" s="8"/>
      <c r="J8" s="8"/>
      <c r="K8" s="8">
        <f>SUM(K4:K7)</f>
        <v>1</v>
      </c>
      <c r="L8" s="8"/>
      <c r="M8" s="8"/>
      <c r="N8" s="8">
        <f>SUM(N4:N7)</f>
        <v>0</v>
      </c>
      <c r="O8" s="8"/>
      <c r="P8" s="8"/>
      <c r="Q8" s="8">
        <f>SUM(Q4:Q7)</f>
        <v>1</v>
      </c>
      <c r="R8" s="8"/>
      <c r="S8" s="8"/>
      <c r="T8" s="8">
        <f>SUM(T4:T7)</f>
        <v>0</v>
      </c>
      <c r="U8" s="8"/>
      <c r="V8" s="8"/>
      <c r="W8" s="8">
        <f>SUM(W4:W7)</f>
        <v>4</v>
      </c>
      <c r="X8" s="8"/>
      <c r="Y8" s="15">
        <f t="shared" si="0"/>
        <v>7</v>
      </c>
      <c r="Z8" s="118"/>
      <c r="AA8" s="181"/>
      <c r="AB8" s="182"/>
      <c r="AC8" s="172"/>
    </row>
  </sheetData>
  <mergeCells count="25">
    <mergeCell ref="B1:AC1"/>
    <mergeCell ref="D2:F2"/>
    <mergeCell ref="G2:I2"/>
    <mergeCell ref="J2:L2"/>
    <mergeCell ref="M2:O2"/>
    <mergeCell ref="P2:R2"/>
    <mergeCell ref="S2:U2"/>
    <mergeCell ref="V2:X2"/>
    <mergeCell ref="AB2:AC3"/>
    <mergeCell ref="AB7:AC7"/>
    <mergeCell ref="B8:C8"/>
    <mergeCell ref="Z8:AA8"/>
    <mergeCell ref="AB8:AC8"/>
    <mergeCell ref="Z4:AA4"/>
    <mergeCell ref="AB4:AC4"/>
    <mergeCell ref="Z5:AA5"/>
    <mergeCell ref="AB5:AC5"/>
    <mergeCell ref="Z6:AA6"/>
    <mergeCell ref="AB6:AC6"/>
    <mergeCell ref="A2:A8"/>
    <mergeCell ref="B2:B3"/>
    <mergeCell ref="C2:C3"/>
    <mergeCell ref="Y2:Y3"/>
    <mergeCell ref="Z2:AA3"/>
    <mergeCell ref="Z7:AA7"/>
  </mergeCells>
  <phoneticPr fontId="37" type="noConversion"/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K8" sqref="K8"/>
    </sheetView>
  </sheetViews>
  <sheetFormatPr defaultColWidth="10.875" defaultRowHeight="13.5" x14ac:dyDescent="0.15"/>
  <cols>
    <col min="1" max="6" width="10.875" style="2"/>
    <col min="7" max="7" width="15.625" style="2" customWidth="1"/>
    <col min="8" max="8" width="17.125" style="2" customWidth="1"/>
    <col min="9" max="16384" width="10.875" style="2"/>
  </cols>
  <sheetData>
    <row r="1" spans="1:19" s="1" customFormat="1" ht="27" x14ac:dyDescent="0.15">
      <c r="A1" s="190" t="s">
        <v>188</v>
      </c>
      <c r="B1" s="190"/>
      <c r="C1" s="190"/>
      <c r="D1" s="190"/>
      <c r="E1" s="190"/>
      <c r="F1" s="190"/>
      <c r="G1" s="190"/>
      <c r="H1" s="190"/>
      <c r="I1" s="190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4.9" customHeight="1" x14ac:dyDescent="0.15">
      <c r="A2" s="4"/>
      <c r="B2" s="5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</row>
    <row r="3" spans="1:19" ht="31.15" customHeight="1" x14ac:dyDescent="0.15">
      <c r="A3" s="4" t="s">
        <v>172</v>
      </c>
      <c r="B3" s="6">
        <v>2</v>
      </c>
      <c r="C3" s="6">
        <v>5</v>
      </c>
      <c r="D3" s="6">
        <v>6</v>
      </c>
      <c r="E3" s="6">
        <v>5</v>
      </c>
      <c r="F3" s="6">
        <v>3</v>
      </c>
      <c r="G3" s="6">
        <v>2</v>
      </c>
      <c r="H3" s="6">
        <v>4</v>
      </c>
      <c r="I3" s="6">
        <f t="shared" ref="I3:I9" si="0">SUM(B3:H3)</f>
        <v>27</v>
      </c>
    </row>
    <row r="4" spans="1:19" ht="31.15" customHeight="1" x14ac:dyDescent="0.15">
      <c r="A4" s="4" t="s">
        <v>175</v>
      </c>
      <c r="B4" s="6">
        <v>8</v>
      </c>
      <c r="C4" s="6">
        <v>12</v>
      </c>
      <c r="D4" s="6">
        <v>8</v>
      </c>
      <c r="E4" s="6">
        <v>4</v>
      </c>
      <c r="F4" s="6">
        <v>6</v>
      </c>
      <c r="G4" s="6">
        <v>4</v>
      </c>
      <c r="H4" s="6">
        <v>0</v>
      </c>
      <c r="I4" s="6">
        <f t="shared" si="0"/>
        <v>42</v>
      </c>
    </row>
    <row r="5" spans="1:19" ht="31.15" customHeight="1" x14ac:dyDescent="0.15">
      <c r="A5" s="4" t="s">
        <v>189</v>
      </c>
      <c r="B5" s="6">
        <v>5</v>
      </c>
      <c r="C5" s="6">
        <v>15</v>
      </c>
      <c r="D5" s="6">
        <v>12</v>
      </c>
      <c r="E5" s="6">
        <v>8</v>
      </c>
      <c r="F5" s="6">
        <v>5</v>
      </c>
      <c r="G5" s="6">
        <v>4</v>
      </c>
      <c r="H5" s="6">
        <v>0</v>
      </c>
      <c r="I5" s="6">
        <f t="shared" si="0"/>
        <v>49</v>
      </c>
    </row>
    <row r="6" spans="1:19" ht="31.15" customHeight="1" x14ac:dyDescent="0.15">
      <c r="A6" s="4" t="s">
        <v>190</v>
      </c>
      <c r="B6" s="6">
        <v>7</v>
      </c>
      <c r="C6" s="6">
        <v>14</v>
      </c>
      <c r="D6" s="6">
        <v>15</v>
      </c>
      <c r="E6" s="6">
        <v>11</v>
      </c>
      <c r="F6" s="6">
        <v>7</v>
      </c>
      <c r="G6" s="6">
        <v>7</v>
      </c>
      <c r="H6" s="6">
        <v>0</v>
      </c>
      <c r="I6" s="6">
        <f t="shared" si="0"/>
        <v>61</v>
      </c>
    </row>
    <row r="7" spans="1:19" ht="31.15" customHeight="1" x14ac:dyDescent="0.15">
      <c r="A7" s="4" t="s">
        <v>191</v>
      </c>
      <c r="B7" s="6">
        <v>5</v>
      </c>
      <c r="C7" s="6">
        <v>1</v>
      </c>
      <c r="D7" s="6">
        <v>5</v>
      </c>
      <c r="E7" s="6">
        <v>6</v>
      </c>
      <c r="F7" s="6">
        <v>5</v>
      </c>
      <c r="G7" s="6">
        <v>0</v>
      </c>
      <c r="H7" s="6">
        <v>0</v>
      </c>
      <c r="I7" s="6">
        <f t="shared" si="0"/>
        <v>22</v>
      </c>
    </row>
    <row r="8" spans="1:19" ht="31.15" customHeight="1" x14ac:dyDescent="0.15">
      <c r="A8" s="4" t="s">
        <v>187</v>
      </c>
      <c r="B8" s="6">
        <v>1</v>
      </c>
      <c r="C8" s="6">
        <v>0</v>
      </c>
      <c r="D8" s="6">
        <v>1</v>
      </c>
      <c r="E8" s="6">
        <v>0</v>
      </c>
      <c r="F8" s="6">
        <v>1</v>
      </c>
      <c r="G8" s="6">
        <v>0</v>
      </c>
      <c r="H8" s="6">
        <v>4</v>
      </c>
      <c r="I8" s="6">
        <f t="shared" si="0"/>
        <v>7</v>
      </c>
    </row>
    <row r="9" spans="1:19" ht="31.15" customHeight="1" x14ac:dyDescent="0.15">
      <c r="A9" s="4" t="s">
        <v>11</v>
      </c>
      <c r="B9" s="6">
        <f t="shared" ref="B9:H9" si="1">SUM(B3:B8)</f>
        <v>28</v>
      </c>
      <c r="C9" s="6">
        <f t="shared" si="1"/>
        <v>47</v>
      </c>
      <c r="D9" s="6">
        <f t="shared" si="1"/>
        <v>47</v>
      </c>
      <c r="E9" s="6">
        <f t="shared" si="1"/>
        <v>34</v>
      </c>
      <c r="F9" s="6">
        <f t="shared" si="1"/>
        <v>27</v>
      </c>
      <c r="G9" s="6">
        <f t="shared" si="1"/>
        <v>17</v>
      </c>
      <c r="H9" s="6">
        <f t="shared" si="1"/>
        <v>8</v>
      </c>
      <c r="I9" s="6">
        <f t="shared" si="0"/>
        <v>208</v>
      </c>
    </row>
    <row r="10" spans="1:19" ht="13.9" customHeight="1" x14ac:dyDescent="0.15"/>
    <row r="11" spans="1:19" ht="13.9" customHeight="1" x14ac:dyDescent="0.15"/>
    <row r="12" spans="1:19" ht="13.9" customHeight="1" x14ac:dyDescent="0.15"/>
    <row r="13" spans="1:19" ht="13.9" customHeight="1" x14ac:dyDescent="0.15"/>
    <row r="14" spans="1:19" ht="13.9" customHeight="1" x14ac:dyDescent="0.15"/>
  </sheetData>
  <mergeCells count="1">
    <mergeCell ref="A1:I1"/>
  </mergeCells>
  <phoneticPr fontId="3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质量汇总表</vt:lpstr>
      <vt:lpstr>数量汇总表</vt:lpstr>
      <vt:lpstr>市直</vt:lpstr>
      <vt:lpstr>城区</vt:lpstr>
      <vt:lpstr>陆丰</vt:lpstr>
      <vt:lpstr>海丰</vt:lpstr>
      <vt:lpstr>陆河</vt:lpstr>
      <vt:lpstr>红海湾</vt:lpstr>
      <vt:lpstr>数量表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PC001</dc:creator>
  <cp:lastModifiedBy>THTF</cp:lastModifiedBy>
  <dcterms:created xsi:type="dcterms:W3CDTF">2023-01-30T06:51:00Z</dcterms:created>
  <dcterms:modified xsi:type="dcterms:W3CDTF">2023-06-13T07:12:34Z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E3BBFEFFABB347B8B48AA1190F8996C9</vt:lpwstr>
  </property>
  <property fmtid="{D5CDD505-2E9C-101B-9397-08002B2CF9AE}" pid="3" name="KSOProductBuildVer">
    <vt:lpwstr>2052-11.1.0.14309</vt:lpwstr>
  </property>
</Properties>
</file>